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olodzip\"/>
    </mc:Choice>
  </mc:AlternateContent>
  <bookViews>
    <workbookView xWindow="0" yWindow="0" windowWidth="19170" windowHeight="6375"/>
  </bookViews>
  <sheets>
    <sheet name="Sheet1" sheetId="10" r:id="rId1"/>
    <sheet name="Sheet9" sheetId="12" r:id="rId2"/>
    <sheet name="bacup" sheetId="11" r:id="rId3"/>
    <sheet name="Sheet5" sheetId="13" r:id="rId4"/>
    <sheet name="Sheet8" sheetId="8" r:id="rId5"/>
    <sheet name="Sheet4" sheetId="4" r:id="rId6"/>
    <sheet name="Sheet2" sheetId="2" r:id="rId7"/>
    <sheet name="Sheet3" sheetId="3" r:id="rId8"/>
    <sheet name="Sheet6" sheetId="6" r:id="rId9"/>
    <sheet name="Sheet7" sheetId="7" r:id="rId10"/>
    <sheet name="Sheet10" sheetId="14" r:id="rId11"/>
  </sheets>
  <definedNames>
    <definedName name="_xlnm._FilterDatabase" localSheetId="0" hidden="1">Sheet1!$O$1:$Q$125</definedName>
    <definedName name="_xlnm._FilterDatabase" localSheetId="8" hidden="1">Sheet6!$A$1:$L$1</definedName>
    <definedName name="_xlnm._FilterDatabase" localSheetId="4" hidden="1">Sheet8!$A$1:$K$1145</definedName>
    <definedName name="_xlnm._FilterDatabase" localSheetId="1" hidden="1">Sheet9!$A$1:$M$125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0" l="1"/>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8" i="10"/>
  <c r="P119" i="10"/>
  <c r="P120" i="10"/>
  <c r="P121" i="10"/>
  <c r="P122" i="10"/>
  <c r="P123" i="10"/>
  <c r="P124" i="10"/>
  <c r="P125" i="10"/>
  <c r="P2"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8" i="10"/>
  <c r="O119" i="10"/>
  <c r="O120" i="10"/>
  <c r="O121" i="10"/>
  <c r="O122" i="10"/>
  <c r="O123" i="10"/>
  <c r="O124" i="10"/>
  <c r="O125" i="10"/>
  <c r="O2" i="10"/>
  <c r="M2" i="10"/>
  <c r="M3" i="10"/>
  <c r="M4" i="10"/>
  <c r="M5" i="10"/>
  <c r="M6" i="10"/>
  <c r="M7"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2" i="14"/>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2" i="7"/>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125" i="11" l="1"/>
  <c r="M124" i="11"/>
  <c r="M123" i="11"/>
  <c r="M122" i="11"/>
  <c r="M121" i="11"/>
  <c r="M120" i="11"/>
  <c r="M119" i="11"/>
  <c r="M118" i="11"/>
  <c r="M117" i="11"/>
  <c r="M116" i="11"/>
  <c r="M115" i="11"/>
  <c r="M114" i="11"/>
  <c r="M113" i="11"/>
  <c r="M112" i="11"/>
  <c r="M111" i="11"/>
  <c r="M110" i="11"/>
  <c r="M109" i="11"/>
  <c r="M108" i="11"/>
  <c r="M107" i="11"/>
  <c r="M106" i="11"/>
  <c r="M105" i="11"/>
  <c r="M104" i="11"/>
  <c r="M103" i="11"/>
  <c r="M102" i="11"/>
  <c r="M101" i="11"/>
  <c r="M100" i="11"/>
  <c r="M99" i="11"/>
  <c r="M98" i="11"/>
  <c r="M97" i="11"/>
  <c r="M96" i="11"/>
  <c r="M95" i="11"/>
  <c r="M94" i="11"/>
  <c r="M93" i="11"/>
  <c r="M92" i="11"/>
  <c r="M91" i="11"/>
  <c r="M90" i="11"/>
  <c r="M89" i="11"/>
  <c r="M88" i="11"/>
  <c r="M87" i="11"/>
  <c r="M86" i="11"/>
  <c r="M85" i="11"/>
  <c r="M84" i="11"/>
  <c r="M83" i="11"/>
  <c r="M82" i="11"/>
  <c r="M81" i="11"/>
  <c r="M80" i="11"/>
  <c r="M79" i="11"/>
  <c r="M78" i="11"/>
  <c r="M77" i="11"/>
  <c r="M76" i="11"/>
  <c r="M75" i="11"/>
  <c r="M74" i="11"/>
  <c r="M73" i="11"/>
  <c r="M72" i="11"/>
  <c r="M71" i="11"/>
  <c r="M70" i="11"/>
  <c r="M69" i="11"/>
  <c r="M68" i="11"/>
  <c r="M67" i="11"/>
  <c r="M66" i="11"/>
  <c r="M65" i="11"/>
  <c r="M64" i="11"/>
  <c r="M63" i="11"/>
  <c r="M62" i="11"/>
  <c r="M61" i="11"/>
  <c r="M60" i="11"/>
  <c r="M59" i="11"/>
  <c r="M58" i="11"/>
  <c r="M57" i="11"/>
  <c r="M56" i="11"/>
  <c r="M55" i="11"/>
  <c r="M54" i="11"/>
  <c r="M53" i="11"/>
  <c r="M52" i="11"/>
  <c r="M51" i="11"/>
  <c r="M50" i="11"/>
  <c r="M49" i="11"/>
  <c r="M48" i="11"/>
  <c r="M47" i="11"/>
  <c r="M46" i="11"/>
  <c r="M45" i="11"/>
  <c r="M44" i="11"/>
  <c r="M43" i="11"/>
  <c r="M42" i="11"/>
  <c r="M41" i="11"/>
  <c r="M40" i="11"/>
  <c r="M39" i="11"/>
  <c r="M38" i="11"/>
  <c r="M37" i="11"/>
  <c r="M36" i="11"/>
  <c r="M35" i="11"/>
  <c r="M34" i="11"/>
  <c r="M33" i="11"/>
  <c r="M32" i="11"/>
  <c r="M31" i="11"/>
  <c r="M30" i="11"/>
  <c r="M29" i="11"/>
  <c r="M28" i="11"/>
  <c r="M27" i="11"/>
  <c r="M26" i="11"/>
  <c r="M25" i="11"/>
  <c r="M24" i="11"/>
  <c r="M23" i="11"/>
  <c r="M22" i="11"/>
  <c r="M21" i="11"/>
  <c r="M20" i="11"/>
  <c r="M19" i="11"/>
  <c r="M18" i="11"/>
  <c r="M17" i="11"/>
  <c r="M16" i="11"/>
  <c r="M15" i="11"/>
  <c r="M14" i="11"/>
  <c r="M13" i="11"/>
  <c r="M12" i="11"/>
  <c r="M11" i="11"/>
  <c r="M10" i="11"/>
  <c r="M9" i="11"/>
  <c r="M8" i="11"/>
  <c r="M7" i="11"/>
  <c r="M6" i="11"/>
  <c r="M5" i="11"/>
  <c r="M4" i="11"/>
  <c r="M3" i="11"/>
  <c r="M2" i="11"/>
  <c r="H103" i="4" l="1"/>
  <c r="I103" i="4"/>
  <c r="J103" i="4"/>
  <c r="K103" i="4"/>
  <c r="L103" i="4"/>
  <c r="H104" i="4"/>
  <c r="I104" i="4"/>
  <c r="J104" i="4"/>
  <c r="K104" i="4"/>
  <c r="L104" i="4"/>
  <c r="H105" i="4"/>
  <c r="I105" i="4"/>
  <c r="J105" i="4"/>
  <c r="K105" i="4"/>
  <c r="L105" i="4"/>
  <c r="H106" i="4"/>
  <c r="I106" i="4"/>
  <c r="J106" i="4"/>
  <c r="K106" i="4"/>
  <c r="L106" i="4"/>
  <c r="H107" i="4"/>
  <c r="I107" i="4"/>
  <c r="J107" i="4"/>
  <c r="K107" i="4"/>
  <c r="L107" i="4"/>
  <c r="H108" i="4"/>
  <c r="I108" i="4"/>
  <c r="J108" i="4"/>
  <c r="K108" i="4"/>
  <c r="L108" i="4"/>
  <c r="H109" i="4"/>
  <c r="I109" i="4"/>
  <c r="J109" i="4"/>
  <c r="K109" i="4"/>
  <c r="L109" i="4"/>
  <c r="H110" i="4"/>
  <c r="I110" i="4"/>
  <c r="J110" i="4"/>
  <c r="K110" i="4"/>
  <c r="L110" i="4"/>
  <c r="H111" i="4"/>
  <c r="I111" i="4"/>
  <c r="J111" i="4"/>
  <c r="K111" i="4"/>
  <c r="L111" i="4"/>
  <c r="H112" i="4"/>
  <c r="I112" i="4"/>
  <c r="J112" i="4"/>
  <c r="K112" i="4"/>
  <c r="L112" i="4"/>
  <c r="H113" i="4"/>
  <c r="I113" i="4"/>
  <c r="J113" i="4"/>
  <c r="K113" i="4"/>
  <c r="L113" i="4"/>
  <c r="H114" i="4"/>
  <c r="I114" i="4"/>
  <c r="J114" i="4"/>
  <c r="K114" i="4"/>
  <c r="L114" i="4"/>
  <c r="H115" i="4"/>
  <c r="I115" i="4"/>
  <c r="J115" i="4"/>
  <c r="K115" i="4"/>
  <c r="L115" i="4"/>
  <c r="H116" i="4"/>
  <c r="I116" i="4"/>
  <c r="J116" i="4"/>
  <c r="K116" i="4"/>
  <c r="L116" i="4"/>
  <c r="H117" i="4"/>
  <c r="I117" i="4"/>
  <c r="J117" i="4"/>
  <c r="K117" i="4"/>
  <c r="L117" i="4"/>
  <c r="H118" i="4"/>
  <c r="I118" i="4"/>
  <c r="J118" i="4"/>
  <c r="K118" i="4"/>
  <c r="L118" i="4"/>
  <c r="H119" i="4"/>
  <c r="I119" i="4"/>
  <c r="J119" i="4"/>
  <c r="K119" i="4"/>
  <c r="L119" i="4"/>
  <c r="H120" i="4"/>
  <c r="I120" i="4"/>
  <c r="J120" i="4"/>
  <c r="K120" i="4"/>
  <c r="L120" i="4"/>
  <c r="H121" i="4"/>
  <c r="I121" i="4"/>
  <c r="J121" i="4"/>
  <c r="K121" i="4"/>
  <c r="L121" i="4"/>
  <c r="H122" i="4"/>
  <c r="I122" i="4"/>
  <c r="J122" i="4"/>
  <c r="K122" i="4"/>
  <c r="L122" i="4"/>
  <c r="H123" i="4"/>
  <c r="I123" i="4"/>
  <c r="J123" i="4"/>
  <c r="K123" i="4"/>
  <c r="L123" i="4"/>
  <c r="H124" i="4"/>
  <c r="I124" i="4"/>
  <c r="J124" i="4"/>
  <c r="K124" i="4"/>
  <c r="L124" i="4"/>
  <c r="H125" i="4"/>
  <c r="I125" i="4"/>
  <c r="J125" i="4"/>
  <c r="K125" i="4"/>
  <c r="L125" i="4"/>
  <c r="H126" i="4"/>
  <c r="I126" i="4"/>
  <c r="J126" i="4"/>
  <c r="K126" i="4"/>
  <c r="L126" i="4"/>
  <c r="N1145" i="4"/>
  <c r="M1145" i="4"/>
  <c r="L1145" i="4"/>
  <c r="K1145" i="4"/>
  <c r="J1145" i="4"/>
  <c r="I1145" i="4"/>
  <c r="H1145" i="4"/>
  <c r="G1145" i="4"/>
  <c r="N1144" i="4"/>
  <c r="M1144" i="4"/>
  <c r="L1144" i="4"/>
  <c r="K1144" i="4"/>
  <c r="J1144" i="4"/>
  <c r="I1144" i="4"/>
  <c r="H1144" i="4"/>
  <c r="G1144" i="4"/>
  <c r="N1143" i="4"/>
  <c r="M1143" i="4"/>
  <c r="L1143" i="4"/>
  <c r="K1143" i="4"/>
  <c r="J1143" i="4"/>
  <c r="I1143" i="4"/>
  <c r="H1143" i="4"/>
  <c r="G1143" i="4"/>
  <c r="N1142" i="4"/>
  <c r="M1142" i="4"/>
  <c r="L1142" i="4"/>
  <c r="K1142" i="4"/>
  <c r="J1142" i="4"/>
  <c r="I1142" i="4"/>
  <c r="H1142" i="4"/>
  <c r="G1142" i="4"/>
  <c r="N1141" i="4"/>
  <c r="M1141" i="4"/>
  <c r="L1141" i="4"/>
  <c r="K1141" i="4"/>
  <c r="J1141" i="4"/>
  <c r="I1141" i="4"/>
  <c r="H1141" i="4"/>
  <c r="G1141" i="4"/>
  <c r="N1140" i="4"/>
  <c r="M1140" i="4"/>
  <c r="L1140" i="4"/>
  <c r="K1140" i="4"/>
  <c r="J1140" i="4"/>
  <c r="I1140" i="4"/>
  <c r="H1140" i="4"/>
  <c r="G1140" i="4"/>
  <c r="N1139" i="4"/>
  <c r="M1139" i="4"/>
  <c r="L1139" i="4"/>
  <c r="K1139" i="4"/>
  <c r="J1139" i="4"/>
  <c r="I1139" i="4"/>
  <c r="H1139" i="4"/>
  <c r="G1139" i="4"/>
  <c r="N1138" i="4"/>
  <c r="M1138" i="4"/>
  <c r="L1138" i="4"/>
  <c r="K1138" i="4"/>
  <c r="J1138" i="4"/>
  <c r="I1138" i="4"/>
  <c r="H1138" i="4"/>
  <c r="G1138" i="4"/>
  <c r="N1137" i="4"/>
  <c r="M1137" i="4"/>
  <c r="L1137" i="4"/>
  <c r="K1137" i="4"/>
  <c r="J1137" i="4"/>
  <c r="I1137" i="4"/>
  <c r="H1137" i="4"/>
  <c r="G1137" i="4"/>
  <c r="N1136" i="4"/>
  <c r="M1136" i="4"/>
  <c r="L1136" i="4"/>
  <c r="K1136" i="4"/>
  <c r="J1136" i="4"/>
  <c r="I1136" i="4"/>
  <c r="H1136" i="4"/>
  <c r="G1136" i="4"/>
  <c r="N1135" i="4"/>
  <c r="M1135" i="4"/>
  <c r="L1135" i="4"/>
  <c r="K1135" i="4"/>
  <c r="J1135" i="4"/>
  <c r="I1135" i="4"/>
  <c r="H1135" i="4"/>
  <c r="G1135" i="4"/>
  <c r="N1134" i="4"/>
  <c r="M1134" i="4"/>
  <c r="L1134" i="4"/>
  <c r="K1134" i="4"/>
  <c r="J1134" i="4"/>
  <c r="I1134" i="4"/>
  <c r="H1134" i="4"/>
  <c r="G1134" i="4"/>
  <c r="N1133" i="4"/>
  <c r="M1133" i="4"/>
  <c r="L1133" i="4"/>
  <c r="K1133" i="4"/>
  <c r="J1133" i="4"/>
  <c r="I1133" i="4"/>
  <c r="H1133" i="4"/>
  <c r="G1133" i="4"/>
  <c r="N1132" i="4"/>
  <c r="M1132" i="4"/>
  <c r="L1132" i="4"/>
  <c r="K1132" i="4"/>
  <c r="J1132" i="4"/>
  <c r="I1132" i="4"/>
  <c r="H1132" i="4"/>
  <c r="G1132" i="4"/>
  <c r="N1131" i="4"/>
  <c r="M1131" i="4"/>
  <c r="L1131" i="4"/>
  <c r="K1131" i="4"/>
  <c r="J1131" i="4"/>
  <c r="I1131" i="4"/>
  <c r="H1131" i="4"/>
  <c r="G1131" i="4"/>
  <c r="N1130" i="4"/>
  <c r="M1130" i="4"/>
  <c r="L1130" i="4"/>
  <c r="K1130" i="4"/>
  <c r="J1130" i="4"/>
  <c r="I1130" i="4"/>
  <c r="H1130" i="4"/>
  <c r="G1130" i="4"/>
  <c r="N1129" i="4"/>
  <c r="M1129" i="4"/>
  <c r="L1129" i="4"/>
  <c r="K1129" i="4"/>
  <c r="J1129" i="4"/>
  <c r="I1129" i="4"/>
  <c r="H1129" i="4"/>
  <c r="G1129" i="4"/>
  <c r="N1128" i="4"/>
  <c r="M1128" i="4"/>
  <c r="L1128" i="4"/>
  <c r="K1128" i="4"/>
  <c r="J1128" i="4"/>
  <c r="I1128" i="4"/>
  <c r="H1128" i="4"/>
  <c r="G1128" i="4"/>
  <c r="N1127" i="4"/>
  <c r="M1127" i="4"/>
  <c r="L1127" i="4"/>
  <c r="K1127" i="4"/>
  <c r="J1127" i="4"/>
  <c r="I1127" i="4"/>
  <c r="H1127" i="4"/>
  <c r="G1127" i="4"/>
  <c r="N1126" i="4"/>
  <c r="M1126" i="4"/>
  <c r="L1126" i="4"/>
  <c r="K1126" i="4"/>
  <c r="J1126" i="4"/>
  <c r="I1126" i="4"/>
  <c r="H1126" i="4"/>
  <c r="G1126" i="4"/>
  <c r="N1125" i="4"/>
  <c r="M1125" i="4"/>
  <c r="L1125" i="4"/>
  <c r="K1125" i="4"/>
  <c r="J1125" i="4"/>
  <c r="I1125" i="4"/>
  <c r="H1125" i="4"/>
  <c r="G1125" i="4"/>
  <c r="N1124" i="4"/>
  <c r="M1124" i="4"/>
  <c r="L1124" i="4"/>
  <c r="K1124" i="4"/>
  <c r="J1124" i="4"/>
  <c r="I1124" i="4"/>
  <c r="H1124" i="4"/>
  <c r="G1124" i="4"/>
  <c r="N1123" i="4"/>
  <c r="M1123" i="4"/>
  <c r="L1123" i="4"/>
  <c r="K1123" i="4"/>
  <c r="J1123" i="4"/>
  <c r="I1123" i="4"/>
  <c r="H1123" i="4"/>
  <c r="G1123" i="4"/>
  <c r="N1122" i="4"/>
  <c r="M1122" i="4"/>
  <c r="L1122" i="4"/>
  <c r="K1122" i="4"/>
  <c r="J1122" i="4"/>
  <c r="I1122" i="4"/>
  <c r="H1122" i="4"/>
  <c r="G1122" i="4"/>
  <c r="N1121" i="4"/>
  <c r="M1121" i="4"/>
  <c r="L1121" i="4"/>
  <c r="K1121" i="4"/>
  <c r="J1121" i="4"/>
  <c r="I1121" i="4"/>
  <c r="H1121" i="4"/>
  <c r="G1121" i="4"/>
  <c r="E1121" i="4"/>
  <c r="N1120" i="4"/>
  <c r="M1120" i="4"/>
  <c r="L1120" i="4"/>
  <c r="K1120" i="4"/>
  <c r="J1120" i="4"/>
  <c r="I1120" i="4"/>
  <c r="H1120" i="4"/>
  <c r="G1120" i="4"/>
  <c r="E1120" i="4"/>
  <c r="N1119" i="4"/>
  <c r="M1119" i="4"/>
  <c r="L1119" i="4"/>
  <c r="K1119" i="4"/>
  <c r="J1119" i="4"/>
  <c r="I1119" i="4"/>
  <c r="H1119" i="4"/>
  <c r="E1119" i="4"/>
  <c r="G1119" i="4" s="1"/>
  <c r="N1118" i="4"/>
  <c r="M1118" i="4"/>
  <c r="L1118" i="4"/>
  <c r="K1118" i="4"/>
  <c r="J1118" i="4"/>
  <c r="I1118" i="4"/>
  <c r="H1118" i="4"/>
  <c r="E1118" i="4"/>
  <c r="G1118" i="4" s="1"/>
  <c r="N1117" i="4"/>
  <c r="M1117" i="4"/>
  <c r="L1117" i="4"/>
  <c r="K1117" i="4"/>
  <c r="J1117" i="4"/>
  <c r="I1117" i="4"/>
  <c r="H1117" i="4"/>
  <c r="E1117" i="4"/>
  <c r="G1117" i="4" s="1"/>
  <c r="N1116" i="4"/>
  <c r="M1116" i="4"/>
  <c r="L1116" i="4"/>
  <c r="K1116" i="4"/>
  <c r="J1116" i="4"/>
  <c r="I1116" i="4"/>
  <c r="H1116" i="4"/>
  <c r="G1116" i="4"/>
  <c r="E1116" i="4"/>
  <c r="N1115" i="4"/>
  <c r="M1115" i="4"/>
  <c r="L1115" i="4"/>
  <c r="K1115" i="4"/>
  <c r="J1115" i="4"/>
  <c r="I1115" i="4"/>
  <c r="H1115" i="4"/>
  <c r="E1115" i="4"/>
  <c r="G1115" i="4" s="1"/>
  <c r="N1114" i="4"/>
  <c r="M1114" i="4"/>
  <c r="L1114" i="4"/>
  <c r="K1114" i="4"/>
  <c r="J1114" i="4"/>
  <c r="I1114" i="4"/>
  <c r="H1114" i="4"/>
  <c r="E1114" i="4"/>
  <c r="G1114" i="4" s="1"/>
  <c r="N1113" i="4"/>
  <c r="M1113" i="4"/>
  <c r="L1113" i="4"/>
  <c r="K1113" i="4"/>
  <c r="J1113" i="4"/>
  <c r="I1113" i="4"/>
  <c r="H1113" i="4"/>
  <c r="G1113" i="4"/>
  <c r="E1113" i="4"/>
  <c r="N1112" i="4"/>
  <c r="M1112" i="4"/>
  <c r="L1112" i="4"/>
  <c r="K1112" i="4"/>
  <c r="J1112" i="4"/>
  <c r="I1112" i="4"/>
  <c r="H1112" i="4"/>
  <c r="G1112" i="4"/>
  <c r="E1112" i="4"/>
  <c r="N1111" i="4"/>
  <c r="M1111" i="4"/>
  <c r="L1111" i="4"/>
  <c r="K1111" i="4"/>
  <c r="J1111" i="4"/>
  <c r="I1111" i="4"/>
  <c r="H1111" i="4"/>
  <c r="E1111" i="4"/>
  <c r="G1111" i="4" s="1"/>
  <c r="N1110" i="4"/>
  <c r="M1110" i="4"/>
  <c r="L1110" i="4"/>
  <c r="K1110" i="4"/>
  <c r="J1110" i="4"/>
  <c r="I1110" i="4"/>
  <c r="H1110" i="4"/>
  <c r="G1110" i="4"/>
  <c r="E1110" i="4"/>
  <c r="N1109" i="4"/>
  <c r="M1109" i="4"/>
  <c r="L1109" i="4"/>
  <c r="K1109" i="4"/>
  <c r="J1109" i="4"/>
  <c r="I1109" i="4"/>
  <c r="H1109" i="4"/>
  <c r="E1109" i="4"/>
  <c r="G1109" i="4" s="1"/>
  <c r="N1108" i="4"/>
  <c r="M1108" i="4"/>
  <c r="L1108" i="4"/>
  <c r="K1108" i="4"/>
  <c r="J1108" i="4"/>
  <c r="I1108" i="4"/>
  <c r="H1108" i="4"/>
  <c r="G1108" i="4"/>
  <c r="E1108" i="4"/>
  <c r="N1107" i="4"/>
  <c r="M1107" i="4"/>
  <c r="L1107" i="4"/>
  <c r="K1107" i="4"/>
  <c r="J1107" i="4"/>
  <c r="I1107" i="4"/>
  <c r="H1107" i="4"/>
  <c r="E1107" i="4"/>
  <c r="G1107" i="4" s="1"/>
  <c r="N1106" i="4"/>
  <c r="M1106" i="4"/>
  <c r="L1106" i="4"/>
  <c r="K1106" i="4"/>
  <c r="J1106" i="4"/>
  <c r="I1106" i="4"/>
  <c r="H1106" i="4"/>
  <c r="E1106" i="4"/>
  <c r="G1106" i="4" s="1"/>
  <c r="N1105" i="4"/>
  <c r="M1105" i="4"/>
  <c r="L1105" i="4"/>
  <c r="K1105" i="4"/>
  <c r="J1105" i="4"/>
  <c r="I1105" i="4"/>
  <c r="H1105" i="4"/>
  <c r="G1105" i="4"/>
  <c r="E1105" i="4"/>
  <c r="N1104" i="4"/>
  <c r="M1104" i="4"/>
  <c r="L1104" i="4"/>
  <c r="K1104" i="4"/>
  <c r="J1104" i="4"/>
  <c r="I1104" i="4"/>
  <c r="H1104" i="4"/>
  <c r="G1104" i="4"/>
  <c r="E1104" i="4"/>
  <c r="N1103" i="4"/>
  <c r="M1103" i="4"/>
  <c r="L1103" i="4"/>
  <c r="K1103" i="4"/>
  <c r="J1103" i="4"/>
  <c r="I1103" i="4"/>
  <c r="H1103" i="4"/>
  <c r="E1103" i="4"/>
  <c r="G1103" i="4" s="1"/>
  <c r="N1102" i="4"/>
  <c r="M1102" i="4"/>
  <c r="L1102" i="4"/>
  <c r="K1102" i="4"/>
  <c r="J1102" i="4"/>
  <c r="I1102" i="4"/>
  <c r="H1102" i="4"/>
  <c r="G1102" i="4"/>
  <c r="E1102" i="4"/>
  <c r="N1101" i="4"/>
  <c r="M1101" i="4"/>
  <c r="L1101" i="4"/>
  <c r="K1101" i="4"/>
  <c r="J1101" i="4"/>
  <c r="I1101" i="4"/>
  <c r="H1101" i="4"/>
  <c r="E1101" i="4"/>
  <c r="G1101" i="4" s="1"/>
  <c r="N1100" i="4"/>
  <c r="M1100" i="4"/>
  <c r="L1100" i="4"/>
  <c r="K1100" i="4"/>
  <c r="J1100" i="4"/>
  <c r="I1100" i="4"/>
  <c r="H1100" i="4"/>
  <c r="G1100" i="4"/>
  <c r="E1100" i="4"/>
  <c r="N1099" i="4"/>
  <c r="M1099" i="4"/>
  <c r="L1099" i="4"/>
  <c r="K1099" i="4"/>
  <c r="J1099" i="4"/>
  <c r="I1099" i="4"/>
  <c r="H1099" i="4"/>
  <c r="E1099" i="4"/>
  <c r="G1099" i="4" s="1"/>
  <c r="N1098" i="4"/>
  <c r="M1098" i="4"/>
  <c r="L1098" i="4"/>
  <c r="K1098" i="4"/>
  <c r="J1098" i="4"/>
  <c r="I1098" i="4"/>
  <c r="H1098" i="4"/>
  <c r="E1098" i="4"/>
  <c r="G1098" i="4" s="1"/>
  <c r="N1097" i="4"/>
  <c r="M1097" i="4"/>
  <c r="L1097" i="4"/>
  <c r="K1097" i="4"/>
  <c r="J1097" i="4"/>
  <c r="I1097" i="4"/>
  <c r="H1097" i="4"/>
  <c r="G1097" i="4"/>
  <c r="E1097" i="4"/>
  <c r="N1096" i="4"/>
  <c r="M1096" i="4"/>
  <c r="L1096" i="4"/>
  <c r="K1096" i="4"/>
  <c r="J1096" i="4"/>
  <c r="I1096" i="4"/>
  <c r="H1096" i="4"/>
  <c r="G1096" i="4"/>
  <c r="E1096" i="4"/>
  <c r="N1095" i="4"/>
  <c r="M1095" i="4"/>
  <c r="L1095" i="4"/>
  <c r="K1095" i="4"/>
  <c r="J1095" i="4"/>
  <c r="I1095" i="4"/>
  <c r="H1095" i="4"/>
  <c r="E1095" i="4"/>
  <c r="G1095" i="4" s="1"/>
  <c r="N1094" i="4"/>
  <c r="M1094" i="4"/>
  <c r="L1094" i="4"/>
  <c r="K1094" i="4"/>
  <c r="J1094" i="4"/>
  <c r="I1094" i="4"/>
  <c r="H1094" i="4"/>
  <c r="G1094" i="4"/>
  <c r="E1094" i="4"/>
  <c r="N1093" i="4"/>
  <c r="M1093" i="4"/>
  <c r="L1093" i="4"/>
  <c r="K1093" i="4"/>
  <c r="J1093" i="4"/>
  <c r="I1093" i="4"/>
  <c r="H1093" i="4"/>
  <c r="E1093" i="4"/>
  <c r="G1093" i="4" s="1"/>
  <c r="N1092" i="4"/>
  <c r="M1092" i="4"/>
  <c r="L1092" i="4"/>
  <c r="K1092" i="4"/>
  <c r="J1092" i="4"/>
  <c r="I1092" i="4"/>
  <c r="H1092" i="4"/>
  <c r="G1092" i="4"/>
  <c r="E1092" i="4"/>
  <c r="N1091" i="4"/>
  <c r="M1091" i="4"/>
  <c r="L1091" i="4"/>
  <c r="K1091" i="4"/>
  <c r="J1091" i="4"/>
  <c r="I1091" i="4"/>
  <c r="H1091" i="4"/>
  <c r="E1091" i="4"/>
  <c r="G1091" i="4" s="1"/>
  <c r="N1090" i="4"/>
  <c r="M1090" i="4"/>
  <c r="L1090" i="4"/>
  <c r="K1090" i="4"/>
  <c r="J1090" i="4"/>
  <c r="I1090" i="4"/>
  <c r="H1090" i="4"/>
  <c r="E1090" i="4"/>
  <c r="G1090" i="4" s="1"/>
  <c r="N1089" i="4"/>
  <c r="M1089" i="4"/>
  <c r="L1089" i="4"/>
  <c r="K1089" i="4"/>
  <c r="J1089" i="4"/>
  <c r="I1089" i="4"/>
  <c r="H1089" i="4"/>
  <c r="G1089" i="4"/>
  <c r="E1089" i="4"/>
  <c r="N1088" i="4"/>
  <c r="M1088" i="4"/>
  <c r="L1088" i="4"/>
  <c r="K1088" i="4"/>
  <c r="J1088" i="4"/>
  <c r="I1088" i="4"/>
  <c r="H1088" i="4"/>
  <c r="G1088" i="4"/>
  <c r="E1088" i="4"/>
  <c r="N1087" i="4"/>
  <c r="M1087" i="4"/>
  <c r="L1087" i="4"/>
  <c r="K1087" i="4"/>
  <c r="J1087" i="4"/>
  <c r="I1087" i="4"/>
  <c r="H1087" i="4"/>
  <c r="E1087" i="4"/>
  <c r="G1087" i="4" s="1"/>
  <c r="N1086" i="4"/>
  <c r="M1086" i="4"/>
  <c r="L1086" i="4"/>
  <c r="K1086" i="4"/>
  <c r="J1086" i="4"/>
  <c r="I1086" i="4"/>
  <c r="H1086" i="4"/>
  <c r="G1086" i="4"/>
  <c r="E1086" i="4"/>
  <c r="N1085" i="4"/>
  <c r="M1085" i="4"/>
  <c r="L1085" i="4"/>
  <c r="K1085" i="4"/>
  <c r="J1085" i="4"/>
  <c r="I1085" i="4"/>
  <c r="H1085" i="4"/>
  <c r="E1085" i="4"/>
  <c r="G1085" i="4" s="1"/>
  <c r="N1084" i="4"/>
  <c r="M1084" i="4"/>
  <c r="L1084" i="4"/>
  <c r="K1084" i="4"/>
  <c r="J1084" i="4"/>
  <c r="I1084" i="4"/>
  <c r="H1084" i="4"/>
  <c r="G1084" i="4"/>
  <c r="E1084" i="4"/>
  <c r="N1083" i="4"/>
  <c r="M1083" i="4"/>
  <c r="L1083" i="4"/>
  <c r="K1083" i="4"/>
  <c r="J1083" i="4"/>
  <c r="I1083" i="4"/>
  <c r="H1083" i="4"/>
  <c r="E1083" i="4"/>
  <c r="G1083" i="4" s="1"/>
  <c r="N1082" i="4"/>
  <c r="M1082" i="4"/>
  <c r="L1082" i="4"/>
  <c r="K1082" i="4"/>
  <c r="J1082" i="4"/>
  <c r="I1082" i="4"/>
  <c r="H1082" i="4"/>
  <c r="E1082" i="4"/>
  <c r="G1082" i="4" s="1"/>
  <c r="N1081" i="4"/>
  <c r="M1081" i="4"/>
  <c r="L1081" i="4"/>
  <c r="K1081" i="4"/>
  <c r="J1081" i="4"/>
  <c r="I1081" i="4"/>
  <c r="H1081" i="4"/>
  <c r="G1081" i="4"/>
  <c r="E1081" i="4"/>
  <c r="N1080" i="4"/>
  <c r="M1080" i="4"/>
  <c r="L1080" i="4"/>
  <c r="K1080" i="4"/>
  <c r="J1080" i="4"/>
  <c r="I1080" i="4"/>
  <c r="H1080" i="4"/>
  <c r="G1080" i="4"/>
  <c r="E1080" i="4"/>
  <c r="N1079" i="4"/>
  <c r="M1079" i="4"/>
  <c r="L1079" i="4"/>
  <c r="K1079" i="4"/>
  <c r="J1079" i="4"/>
  <c r="I1079" i="4"/>
  <c r="H1079" i="4"/>
  <c r="E1079" i="4"/>
  <c r="G1079" i="4" s="1"/>
  <c r="N1078" i="4"/>
  <c r="M1078" i="4"/>
  <c r="L1078" i="4"/>
  <c r="K1078" i="4"/>
  <c r="J1078" i="4"/>
  <c r="I1078" i="4"/>
  <c r="H1078" i="4"/>
  <c r="G1078" i="4"/>
  <c r="E1078" i="4"/>
  <c r="N1077" i="4"/>
  <c r="M1077" i="4"/>
  <c r="L1077" i="4"/>
  <c r="K1077" i="4"/>
  <c r="J1077" i="4"/>
  <c r="I1077" i="4"/>
  <c r="H1077" i="4"/>
  <c r="E1077" i="4"/>
  <c r="G1077" i="4" s="1"/>
  <c r="N1076" i="4"/>
  <c r="M1076" i="4"/>
  <c r="L1076" i="4"/>
  <c r="K1076" i="4"/>
  <c r="J1076" i="4"/>
  <c r="I1076" i="4"/>
  <c r="H1076" i="4"/>
  <c r="G1076" i="4"/>
  <c r="E1076" i="4"/>
  <c r="N1075" i="4"/>
  <c r="M1075" i="4"/>
  <c r="L1075" i="4"/>
  <c r="K1075" i="4"/>
  <c r="J1075" i="4"/>
  <c r="I1075" i="4"/>
  <c r="H1075" i="4"/>
  <c r="E1075" i="4"/>
  <c r="G1075" i="4" s="1"/>
  <c r="N1074" i="4"/>
  <c r="M1074" i="4"/>
  <c r="L1074" i="4"/>
  <c r="K1074" i="4"/>
  <c r="J1074" i="4"/>
  <c r="I1074" i="4"/>
  <c r="H1074" i="4"/>
  <c r="E1074" i="4"/>
  <c r="G1074" i="4" s="1"/>
  <c r="N1073" i="4"/>
  <c r="M1073" i="4"/>
  <c r="L1073" i="4"/>
  <c r="K1073" i="4"/>
  <c r="J1073" i="4"/>
  <c r="I1073" i="4"/>
  <c r="H1073" i="4"/>
  <c r="G1073" i="4"/>
  <c r="E1073" i="4"/>
  <c r="N1072" i="4"/>
  <c r="M1072" i="4"/>
  <c r="L1072" i="4"/>
  <c r="K1072" i="4"/>
  <c r="J1072" i="4"/>
  <c r="I1072" i="4"/>
  <c r="H1072" i="4"/>
  <c r="G1072" i="4"/>
  <c r="E1072" i="4"/>
  <c r="N1071" i="4"/>
  <c r="M1071" i="4"/>
  <c r="L1071" i="4"/>
  <c r="K1071" i="4"/>
  <c r="J1071" i="4"/>
  <c r="I1071" i="4"/>
  <c r="H1071" i="4"/>
  <c r="E1071" i="4"/>
  <c r="G1071" i="4" s="1"/>
  <c r="N1070" i="4"/>
  <c r="M1070" i="4"/>
  <c r="L1070" i="4"/>
  <c r="K1070" i="4"/>
  <c r="J1070" i="4"/>
  <c r="I1070" i="4"/>
  <c r="H1070" i="4"/>
  <c r="G1070" i="4"/>
  <c r="E1070" i="4"/>
  <c r="N1069" i="4"/>
  <c r="M1069" i="4"/>
  <c r="L1069" i="4"/>
  <c r="K1069" i="4"/>
  <c r="J1069" i="4"/>
  <c r="I1069" i="4"/>
  <c r="H1069" i="4"/>
  <c r="E1069" i="4"/>
  <c r="G1069" i="4" s="1"/>
  <c r="N1068" i="4"/>
  <c r="M1068" i="4"/>
  <c r="L1068" i="4"/>
  <c r="K1068" i="4"/>
  <c r="J1068" i="4"/>
  <c r="I1068" i="4"/>
  <c r="H1068" i="4"/>
  <c r="G1068" i="4"/>
  <c r="E1068" i="4"/>
  <c r="N1067" i="4"/>
  <c r="M1067" i="4"/>
  <c r="L1067" i="4"/>
  <c r="K1067" i="4"/>
  <c r="J1067" i="4"/>
  <c r="I1067" i="4"/>
  <c r="H1067" i="4"/>
  <c r="E1067" i="4"/>
  <c r="G1067" i="4" s="1"/>
  <c r="N1066" i="4"/>
  <c r="M1066" i="4"/>
  <c r="L1066" i="4"/>
  <c r="K1066" i="4"/>
  <c r="J1066" i="4"/>
  <c r="I1066" i="4"/>
  <c r="H1066" i="4"/>
  <c r="E1066" i="4"/>
  <c r="G1066" i="4" s="1"/>
  <c r="N1065" i="4"/>
  <c r="M1065" i="4"/>
  <c r="L1065" i="4"/>
  <c r="K1065" i="4"/>
  <c r="J1065" i="4"/>
  <c r="I1065" i="4"/>
  <c r="H1065" i="4"/>
  <c r="G1065" i="4"/>
  <c r="E1065" i="4"/>
  <c r="N1064" i="4"/>
  <c r="M1064" i="4"/>
  <c r="L1064" i="4"/>
  <c r="K1064" i="4"/>
  <c r="J1064" i="4"/>
  <c r="I1064" i="4"/>
  <c r="H1064" i="4"/>
  <c r="G1064" i="4"/>
  <c r="E1064" i="4"/>
  <c r="N1063" i="4"/>
  <c r="M1063" i="4"/>
  <c r="L1063" i="4"/>
  <c r="K1063" i="4"/>
  <c r="J1063" i="4"/>
  <c r="I1063" i="4"/>
  <c r="H1063" i="4"/>
  <c r="E1063" i="4"/>
  <c r="G1063" i="4" s="1"/>
  <c r="N1062" i="4"/>
  <c r="M1062" i="4"/>
  <c r="L1062" i="4"/>
  <c r="K1062" i="4"/>
  <c r="J1062" i="4"/>
  <c r="I1062" i="4"/>
  <c r="H1062" i="4"/>
  <c r="G1062" i="4"/>
  <c r="E1062" i="4"/>
  <c r="N1061" i="4"/>
  <c r="M1061" i="4"/>
  <c r="L1061" i="4"/>
  <c r="K1061" i="4"/>
  <c r="J1061" i="4"/>
  <c r="I1061" i="4"/>
  <c r="H1061" i="4"/>
  <c r="E1061" i="4"/>
  <c r="G1061" i="4" s="1"/>
  <c r="N1060" i="4"/>
  <c r="M1060" i="4"/>
  <c r="L1060" i="4"/>
  <c r="K1060" i="4"/>
  <c r="J1060" i="4"/>
  <c r="I1060" i="4"/>
  <c r="H1060" i="4"/>
  <c r="G1060" i="4"/>
  <c r="E1060" i="4"/>
  <c r="N1059" i="4"/>
  <c r="M1059" i="4"/>
  <c r="L1059" i="4"/>
  <c r="K1059" i="4"/>
  <c r="J1059" i="4"/>
  <c r="I1059" i="4"/>
  <c r="H1059" i="4"/>
  <c r="E1059" i="4"/>
  <c r="G1059" i="4" s="1"/>
  <c r="N1058" i="4"/>
  <c r="M1058" i="4"/>
  <c r="L1058" i="4"/>
  <c r="K1058" i="4"/>
  <c r="J1058" i="4"/>
  <c r="I1058" i="4"/>
  <c r="H1058" i="4"/>
  <c r="E1058" i="4"/>
  <c r="G1058" i="4" s="1"/>
  <c r="N1057" i="4"/>
  <c r="M1057" i="4"/>
  <c r="L1057" i="4"/>
  <c r="K1057" i="4"/>
  <c r="J1057" i="4"/>
  <c r="I1057" i="4"/>
  <c r="H1057" i="4"/>
  <c r="G1057" i="4"/>
  <c r="E1057" i="4"/>
  <c r="N1056" i="4"/>
  <c r="M1056" i="4"/>
  <c r="L1056" i="4"/>
  <c r="K1056" i="4"/>
  <c r="J1056" i="4"/>
  <c r="I1056" i="4"/>
  <c r="H1056" i="4"/>
  <c r="G1056" i="4"/>
  <c r="E1056" i="4"/>
  <c r="N1055" i="4"/>
  <c r="M1055" i="4"/>
  <c r="L1055" i="4"/>
  <c r="K1055" i="4"/>
  <c r="J1055" i="4"/>
  <c r="I1055" i="4"/>
  <c r="H1055" i="4"/>
  <c r="E1055" i="4"/>
  <c r="G1055" i="4" s="1"/>
  <c r="N1054" i="4"/>
  <c r="M1054" i="4"/>
  <c r="L1054" i="4"/>
  <c r="K1054" i="4"/>
  <c r="J1054" i="4"/>
  <c r="I1054" i="4"/>
  <c r="H1054" i="4"/>
  <c r="G1054" i="4"/>
  <c r="E1054" i="4"/>
  <c r="N1053" i="4"/>
  <c r="M1053" i="4"/>
  <c r="L1053" i="4"/>
  <c r="K1053" i="4"/>
  <c r="J1053" i="4"/>
  <c r="I1053" i="4"/>
  <c r="H1053" i="4"/>
  <c r="E1053" i="4"/>
  <c r="G1053" i="4" s="1"/>
  <c r="N1052" i="4"/>
  <c r="M1052" i="4"/>
  <c r="L1052" i="4"/>
  <c r="K1052" i="4"/>
  <c r="J1052" i="4"/>
  <c r="I1052" i="4"/>
  <c r="H1052" i="4"/>
  <c r="G1052" i="4"/>
  <c r="E1052" i="4"/>
  <c r="N1051" i="4"/>
  <c r="M1051" i="4"/>
  <c r="L1051" i="4"/>
  <c r="K1051" i="4"/>
  <c r="J1051" i="4"/>
  <c r="I1051" i="4"/>
  <c r="H1051" i="4"/>
  <c r="E1051" i="4"/>
  <c r="G1051" i="4" s="1"/>
  <c r="N1050" i="4"/>
  <c r="M1050" i="4"/>
  <c r="L1050" i="4"/>
  <c r="K1050" i="4"/>
  <c r="J1050" i="4"/>
  <c r="I1050" i="4"/>
  <c r="H1050" i="4"/>
  <c r="E1050" i="4"/>
  <c r="G1050" i="4" s="1"/>
  <c r="N1049" i="4"/>
  <c r="M1049" i="4"/>
  <c r="L1049" i="4"/>
  <c r="K1049" i="4"/>
  <c r="J1049" i="4"/>
  <c r="I1049" i="4"/>
  <c r="H1049" i="4"/>
  <c r="G1049" i="4"/>
  <c r="E1049" i="4"/>
  <c r="N1048" i="4"/>
  <c r="M1048" i="4"/>
  <c r="L1048" i="4"/>
  <c r="K1048" i="4"/>
  <c r="J1048" i="4"/>
  <c r="I1048" i="4"/>
  <c r="H1048" i="4"/>
  <c r="G1048" i="4"/>
  <c r="E1048" i="4"/>
  <c r="N1047" i="4"/>
  <c r="M1047" i="4"/>
  <c r="L1047" i="4"/>
  <c r="K1047" i="4"/>
  <c r="J1047" i="4"/>
  <c r="I1047" i="4"/>
  <c r="H1047" i="4"/>
  <c r="E1047" i="4"/>
  <c r="G1047" i="4" s="1"/>
  <c r="N1046" i="4"/>
  <c r="M1046" i="4"/>
  <c r="L1046" i="4"/>
  <c r="K1046" i="4"/>
  <c r="J1046" i="4"/>
  <c r="I1046" i="4"/>
  <c r="H1046" i="4"/>
  <c r="G1046" i="4"/>
  <c r="E1046" i="4"/>
  <c r="N1045" i="4"/>
  <c r="M1045" i="4"/>
  <c r="L1045" i="4"/>
  <c r="K1045" i="4"/>
  <c r="J1045" i="4"/>
  <c r="I1045" i="4"/>
  <c r="H1045" i="4"/>
  <c r="E1045" i="4"/>
  <c r="G1045" i="4" s="1"/>
  <c r="N1044" i="4"/>
  <c r="M1044" i="4"/>
  <c r="L1044" i="4"/>
  <c r="K1044" i="4"/>
  <c r="J1044" i="4"/>
  <c r="I1044" i="4"/>
  <c r="H1044" i="4"/>
  <c r="G1044" i="4"/>
  <c r="E1044" i="4"/>
  <c r="N1043" i="4"/>
  <c r="M1043" i="4"/>
  <c r="L1043" i="4"/>
  <c r="K1043" i="4"/>
  <c r="J1043" i="4"/>
  <c r="I1043" i="4"/>
  <c r="H1043" i="4"/>
  <c r="E1043" i="4"/>
  <c r="G1043" i="4" s="1"/>
  <c r="N1042" i="4"/>
  <c r="M1042" i="4"/>
  <c r="L1042" i="4"/>
  <c r="K1042" i="4"/>
  <c r="J1042" i="4"/>
  <c r="I1042" i="4"/>
  <c r="H1042" i="4"/>
  <c r="E1042" i="4"/>
  <c r="G1042" i="4" s="1"/>
  <c r="N1041" i="4"/>
  <c r="M1041" i="4"/>
  <c r="L1041" i="4"/>
  <c r="K1041" i="4"/>
  <c r="J1041" i="4"/>
  <c r="I1041" i="4"/>
  <c r="H1041" i="4"/>
  <c r="G1041" i="4"/>
  <c r="E1041" i="4"/>
  <c r="N1040" i="4"/>
  <c r="M1040" i="4"/>
  <c r="L1040" i="4"/>
  <c r="K1040" i="4"/>
  <c r="J1040" i="4"/>
  <c r="I1040" i="4"/>
  <c r="H1040" i="4"/>
  <c r="G1040" i="4"/>
  <c r="E1040" i="4"/>
  <c r="N1039" i="4"/>
  <c r="M1039" i="4"/>
  <c r="L1039" i="4"/>
  <c r="K1039" i="4"/>
  <c r="J1039" i="4"/>
  <c r="I1039" i="4"/>
  <c r="H1039" i="4"/>
  <c r="E1039" i="4"/>
  <c r="G1039" i="4" s="1"/>
  <c r="N1038" i="4"/>
  <c r="M1038" i="4"/>
  <c r="L1038" i="4"/>
  <c r="K1038" i="4"/>
  <c r="J1038" i="4"/>
  <c r="I1038" i="4"/>
  <c r="H1038" i="4"/>
  <c r="G1038" i="4"/>
  <c r="E1038" i="4"/>
  <c r="N1037" i="4"/>
  <c r="M1037" i="4"/>
  <c r="L1037" i="4"/>
  <c r="K1037" i="4"/>
  <c r="J1037" i="4"/>
  <c r="I1037" i="4"/>
  <c r="H1037" i="4"/>
  <c r="E1037" i="4"/>
  <c r="G1037" i="4" s="1"/>
  <c r="N1036" i="4"/>
  <c r="M1036" i="4"/>
  <c r="L1036" i="4"/>
  <c r="K1036" i="4"/>
  <c r="J1036" i="4"/>
  <c r="I1036" i="4"/>
  <c r="H1036" i="4"/>
  <c r="G1036" i="4"/>
  <c r="E1036" i="4"/>
  <c r="N1035" i="4"/>
  <c r="M1035" i="4"/>
  <c r="L1035" i="4"/>
  <c r="K1035" i="4"/>
  <c r="J1035" i="4"/>
  <c r="I1035" i="4"/>
  <c r="H1035" i="4"/>
  <c r="E1035" i="4"/>
  <c r="G1035" i="4" s="1"/>
  <c r="N1034" i="4"/>
  <c r="M1034" i="4"/>
  <c r="L1034" i="4"/>
  <c r="K1034" i="4"/>
  <c r="J1034" i="4"/>
  <c r="I1034" i="4"/>
  <c r="H1034" i="4"/>
  <c r="E1034" i="4"/>
  <c r="G1034" i="4" s="1"/>
  <c r="N1033" i="4"/>
  <c r="M1033" i="4"/>
  <c r="L1033" i="4"/>
  <c r="K1033" i="4"/>
  <c r="J1033" i="4"/>
  <c r="I1033" i="4"/>
  <c r="H1033" i="4"/>
  <c r="G1033" i="4"/>
  <c r="E1033" i="4"/>
  <c r="N1032" i="4"/>
  <c r="M1032" i="4"/>
  <c r="L1032" i="4"/>
  <c r="K1032" i="4"/>
  <c r="J1032" i="4"/>
  <c r="I1032" i="4"/>
  <c r="H1032" i="4"/>
  <c r="G1032" i="4"/>
  <c r="E1032" i="4"/>
  <c r="N1031" i="4"/>
  <c r="M1031" i="4"/>
  <c r="L1031" i="4"/>
  <c r="K1031" i="4"/>
  <c r="J1031" i="4"/>
  <c r="I1031" i="4"/>
  <c r="H1031" i="4"/>
  <c r="E1031" i="4"/>
  <c r="G1031" i="4" s="1"/>
  <c r="N1030" i="4"/>
  <c r="M1030" i="4"/>
  <c r="L1030" i="4"/>
  <c r="K1030" i="4"/>
  <c r="J1030" i="4"/>
  <c r="I1030" i="4"/>
  <c r="H1030" i="4"/>
  <c r="G1030" i="4"/>
  <c r="E1030" i="4"/>
  <c r="N1029" i="4"/>
  <c r="M1029" i="4"/>
  <c r="L1029" i="4"/>
  <c r="K1029" i="4"/>
  <c r="J1029" i="4"/>
  <c r="I1029" i="4"/>
  <c r="H1029" i="4"/>
  <c r="E1029" i="4"/>
  <c r="G1029" i="4" s="1"/>
  <c r="N1028" i="4"/>
  <c r="M1028" i="4"/>
  <c r="L1028" i="4"/>
  <c r="K1028" i="4"/>
  <c r="J1028" i="4"/>
  <c r="I1028" i="4"/>
  <c r="H1028" i="4"/>
  <c r="G1028" i="4"/>
  <c r="E1028" i="4"/>
  <c r="N1027" i="4"/>
  <c r="M1027" i="4"/>
  <c r="L1027" i="4"/>
  <c r="K1027" i="4"/>
  <c r="J1027" i="4"/>
  <c r="I1027" i="4"/>
  <c r="H1027" i="4"/>
  <c r="E1027" i="4"/>
  <c r="G1027" i="4" s="1"/>
  <c r="N1026" i="4"/>
  <c r="M1026" i="4"/>
  <c r="L1026" i="4"/>
  <c r="K1026" i="4"/>
  <c r="J1026" i="4"/>
  <c r="I1026" i="4"/>
  <c r="H1026" i="4"/>
  <c r="E1026" i="4"/>
  <c r="G1026" i="4" s="1"/>
  <c r="N1025" i="4"/>
  <c r="M1025" i="4"/>
  <c r="L1025" i="4"/>
  <c r="K1025" i="4"/>
  <c r="J1025" i="4"/>
  <c r="I1025" i="4"/>
  <c r="H1025" i="4"/>
  <c r="G1025" i="4"/>
  <c r="E1025" i="4"/>
  <c r="N1024" i="4"/>
  <c r="M1024" i="4"/>
  <c r="L1024" i="4"/>
  <c r="K1024" i="4"/>
  <c r="J1024" i="4"/>
  <c r="I1024" i="4"/>
  <c r="H1024" i="4"/>
  <c r="G1024" i="4"/>
  <c r="E1024" i="4"/>
  <c r="N1023" i="4"/>
  <c r="M1023" i="4"/>
  <c r="L1023" i="4"/>
  <c r="K1023" i="4"/>
  <c r="J1023" i="4"/>
  <c r="I1023" i="4"/>
  <c r="H1023" i="4"/>
  <c r="E1023" i="4"/>
  <c r="G1023" i="4" s="1"/>
  <c r="N1022" i="4"/>
  <c r="M1022" i="4"/>
  <c r="L1022" i="4"/>
  <c r="K1022" i="4"/>
  <c r="J1022" i="4"/>
  <c r="I1022" i="4"/>
  <c r="H1022" i="4"/>
  <c r="G1022" i="4"/>
  <c r="E1022" i="4"/>
  <c r="N1021" i="4"/>
  <c r="M1021" i="4"/>
  <c r="L1021" i="4"/>
  <c r="K1021" i="4"/>
  <c r="J1021" i="4"/>
  <c r="I1021" i="4"/>
  <c r="H1021" i="4"/>
  <c r="E1021" i="4"/>
  <c r="G1021" i="4" s="1"/>
  <c r="N1020" i="4"/>
  <c r="M1020" i="4"/>
  <c r="L1020" i="4"/>
  <c r="K1020" i="4"/>
  <c r="J1020" i="4"/>
  <c r="I1020" i="4"/>
  <c r="H1020" i="4"/>
  <c r="G1020" i="4"/>
  <c r="E1020" i="4"/>
  <c r="N1019" i="4"/>
  <c r="M1019" i="4"/>
  <c r="L1019" i="4"/>
  <c r="K1019" i="4"/>
  <c r="J1019" i="4"/>
  <c r="I1019" i="4"/>
  <c r="H1019" i="4"/>
  <c r="E1019" i="4"/>
  <c r="G1019" i="4" s="1"/>
  <c r="N1018" i="4"/>
  <c r="M1018" i="4"/>
  <c r="L1018" i="4"/>
  <c r="K1018" i="4"/>
  <c r="J1018" i="4"/>
  <c r="I1018" i="4"/>
  <c r="H1018" i="4"/>
  <c r="E1018" i="4"/>
  <c r="G1018" i="4" s="1"/>
  <c r="N1017" i="4"/>
  <c r="M1017" i="4"/>
  <c r="L1017" i="4"/>
  <c r="K1017" i="4"/>
  <c r="J1017" i="4"/>
  <c r="I1017" i="4"/>
  <c r="H1017" i="4"/>
  <c r="G1017" i="4"/>
  <c r="E1017" i="4"/>
  <c r="N1016" i="4"/>
  <c r="M1016" i="4"/>
  <c r="L1016" i="4"/>
  <c r="K1016" i="4"/>
  <c r="J1016" i="4"/>
  <c r="I1016" i="4"/>
  <c r="H1016" i="4"/>
  <c r="G1016" i="4"/>
  <c r="E1016" i="4"/>
  <c r="N1015" i="4"/>
  <c r="M1015" i="4"/>
  <c r="L1015" i="4"/>
  <c r="K1015" i="4"/>
  <c r="J1015" i="4"/>
  <c r="I1015" i="4"/>
  <c r="H1015" i="4"/>
  <c r="E1015" i="4"/>
  <c r="G1015" i="4" s="1"/>
  <c r="N1014" i="4"/>
  <c r="M1014" i="4"/>
  <c r="L1014" i="4"/>
  <c r="K1014" i="4"/>
  <c r="J1014" i="4"/>
  <c r="I1014" i="4"/>
  <c r="H1014" i="4"/>
  <c r="G1014" i="4"/>
  <c r="E1014" i="4"/>
  <c r="N1013" i="4"/>
  <c r="M1013" i="4"/>
  <c r="L1013" i="4"/>
  <c r="K1013" i="4"/>
  <c r="J1013" i="4"/>
  <c r="I1013" i="4"/>
  <c r="H1013" i="4"/>
  <c r="E1013" i="4"/>
  <c r="G1013" i="4" s="1"/>
  <c r="N1012" i="4"/>
  <c r="M1012" i="4"/>
  <c r="L1012" i="4"/>
  <c r="K1012" i="4"/>
  <c r="J1012" i="4"/>
  <c r="I1012" i="4"/>
  <c r="H1012" i="4"/>
  <c r="G1012" i="4"/>
  <c r="E1012" i="4"/>
  <c r="N1011" i="4"/>
  <c r="M1011" i="4"/>
  <c r="L1011" i="4"/>
  <c r="K1011" i="4"/>
  <c r="J1011" i="4"/>
  <c r="I1011" i="4"/>
  <c r="H1011" i="4"/>
  <c r="E1011" i="4"/>
  <c r="G1011" i="4" s="1"/>
  <c r="N1010" i="4"/>
  <c r="M1010" i="4"/>
  <c r="L1010" i="4"/>
  <c r="K1010" i="4"/>
  <c r="J1010" i="4"/>
  <c r="I1010" i="4"/>
  <c r="H1010" i="4"/>
  <c r="E1010" i="4"/>
  <c r="G1010" i="4" s="1"/>
  <c r="N1009" i="4"/>
  <c r="M1009" i="4"/>
  <c r="L1009" i="4"/>
  <c r="K1009" i="4"/>
  <c r="J1009" i="4"/>
  <c r="I1009" i="4"/>
  <c r="H1009" i="4"/>
  <c r="G1009" i="4"/>
  <c r="E1009" i="4"/>
  <c r="N1008" i="4"/>
  <c r="M1008" i="4"/>
  <c r="L1008" i="4"/>
  <c r="K1008" i="4"/>
  <c r="J1008" i="4"/>
  <c r="I1008" i="4"/>
  <c r="H1008" i="4"/>
  <c r="G1008" i="4"/>
  <c r="E1008" i="4"/>
  <c r="N1007" i="4"/>
  <c r="M1007" i="4"/>
  <c r="L1007" i="4"/>
  <c r="K1007" i="4"/>
  <c r="J1007" i="4"/>
  <c r="I1007" i="4"/>
  <c r="H1007" i="4"/>
  <c r="E1007" i="4"/>
  <c r="G1007" i="4" s="1"/>
  <c r="N1006" i="4"/>
  <c r="M1006" i="4"/>
  <c r="L1006" i="4"/>
  <c r="K1006" i="4"/>
  <c r="J1006" i="4"/>
  <c r="I1006" i="4"/>
  <c r="H1006" i="4"/>
  <c r="G1006" i="4"/>
  <c r="E1006" i="4"/>
  <c r="N1005" i="4"/>
  <c r="M1005" i="4"/>
  <c r="L1005" i="4"/>
  <c r="K1005" i="4"/>
  <c r="J1005" i="4"/>
  <c r="I1005" i="4"/>
  <c r="H1005" i="4"/>
  <c r="E1005" i="4"/>
  <c r="G1005" i="4" s="1"/>
  <c r="N1004" i="4"/>
  <c r="M1004" i="4"/>
  <c r="L1004" i="4"/>
  <c r="K1004" i="4"/>
  <c r="J1004" i="4"/>
  <c r="I1004" i="4"/>
  <c r="H1004" i="4"/>
  <c r="G1004" i="4"/>
  <c r="E1004" i="4"/>
  <c r="N1003" i="4"/>
  <c r="M1003" i="4"/>
  <c r="L1003" i="4"/>
  <c r="K1003" i="4"/>
  <c r="J1003" i="4"/>
  <c r="I1003" i="4"/>
  <c r="H1003" i="4"/>
  <c r="E1003" i="4"/>
  <c r="G1003" i="4" s="1"/>
  <c r="N1002" i="4"/>
  <c r="M1002" i="4"/>
  <c r="L1002" i="4"/>
  <c r="K1002" i="4"/>
  <c r="J1002" i="4"/>
  <c r="I1002" i="4"/>
  <c r="H1002" i="4"/>
  <c r="E1002" i="4"/>
  <c r="G1002" i="4" s="1"/>
  <c r="N1001" i="4"/>
  <c r="M1001" i="4"/>
  <c r="L1001" i="4"/>
  <c r="K1001" i="4"/>
  <c r="J1001" i="4"/>
  <c r="I1001" i="4"/>
  <c r="H1001" i="4"/>
  <c r="G1001" i="4"/>
  <c r="E1001" i="4"/>
  <c r="N1000" i="4"/>
  <c r="M1000" i="4"/>
  <c r="L1000" i="4"/>
  <c r="K1000" i="4"/>
  <c r="J1000" i="4"/>
  <c r="I1000" i="4"/>
  <c r="H1000" i="4"/>
  <c r="G1000" i="4"/>
  <c r="E1000" i="4"/>
  <c r="N999" i="4"/>
  <c r="M999" i="4"/>
  <c r="L999" i="4"/>
  <c r="K999" i="4"/>
  <c r="J999" i="4"/>
  <c r="I999" i="4"/>
  <c r="H999" i="4"/>
  <c r="E999" i="4"/>
  <c r="G999" i="4" s="1"/>
  <c r="N998" i="4"/>
  <c r="M998" i="4"/>
  <c r="L998" i="4"/>
  <c r="K998" i="4"/>
  <c r="J998" i="4"/>
  <c r="I998" i="4"/>
  <c r="H998" i="4"/>
  <c r="G998" i="4"/>
  <c r="E998" i="4"/>
  <c r="N997" i="4"/>
  <c r="M997" i="4"/>
  <c r="L997" i="4"/>
  <c r="K997" i="4"/>
  <c r="J997" i="4"/>
  <c r="I997" i="4"/>
  <c r="H997" i="4"/>
  <c r="E997" i="4"/>
  <c r="G997" i="4" s="1"/>
  <c r="N996" i="4"/>
  <c r="M996" i="4"/>
  <c r="L996" i="4"/>
  <c r="K996" i="4"/>
  <c r="J996" i="4"/>
  <c r="I996" i="4"/>
  <c r="H996" i="4"/>
  <c r="G996" i="4"/>
  <c r="E996" i="4"/>
  <c r="N995" i="4"/>
  <c r="M995" i="4"/>
  <c r="L995" i="4"/>
  <c r="K995" i="4"/>
  <c r="J995" i="4"/>
  <c r="I995" i="4"/>
  <c r="H995" i="4"/>
  <c r="G995" i="4"/>
  <c r="E995" i="4"/>
  <c r="N994" i="4"/>
  <c r="M994" i="4"/>
  <c r="L994" i="4"/>
  <c r="K994" i="4"/>
  <c r="J994" i="4"/>
  <c r="I994" i="4"/>
  <c r="H994" i="4"/>
  <c r="E994" i="4"/>
  <c r="G994" i="4" s="1"/>
  <c r="N993" i="4"/>
  <c r="M993" i="4"/>
  <c r="L993" i="4"/>
  <c r="K993" i="4"/>
  <c r="J993" i="4"/>
  <c r="I993" i="4"/>
  <c r="H993" i="4"/>
  <c r="G993" i="4"/>
  <c r="E993" i="4"/>
  <c r="N992" i="4"/>
  <c r="M992" i="4"/>
  <c r="L992" i="4"/>
  <c r="K992" i="4"/>
  <c r="J992" i="4"/>
  <c r="I992" i="4"/>
  <c r="H992" i="4"/>
  <c r="G992" i="4"/>
  <c r="E992" i="4"/>
  <c r="N991" i="4"/>
  <c r="M991" i="4"/>
  <c r="L991" i="4"/>
  <c r="K991" i="4"/>
  <c r="J991" i="4"/>
  <c r="I991" i="4"/>
  <c r="H991" i="4"/>
  <c r="E991" i="4"/>
  <c r="G991" i="4" s="1"/>
  <c r="N990" i="4"/>
  <c r="M990" i="4"/>
  <c r="L990" i="4"/>
  <c r="K990" i="4"/>
  <c r="J990" i="4"/>
  <c r="I990" i="4"/>
  <c r="H990" i="4"/>
  <c r="G990" i="4"/>
  <c r="E990" i="4"/>
  <c r="N989" i="4"/>
  <c r="M989" i="4"/>
  <c r="L989" i="4"/>
  <c r="K989" i="4"/>
  <c r="J989" i="4"/>
  <c r="I989" i="4"/>
  <c r="H989" i="4"/>
  <c r="E989" i="4"/>
  <c r="G989" i="4" s="1"/>
  <c r="N988" i="4"/>
  <c r="M988" i="4"/>
  <c r="L988" i="4"/>
  <c r="K988" i="4"/>
  <c r="J988" i="4"/>
  <c r="I988" i="4"/>
  <c r="H988" i="4"/>
  <c r="G988" i="4"/>
  <c r="E988" i="4"/>
  <c r="N987" i="4"/>
  <c r="M987" i="4"/>
  <c r="L987" i="4"/>
  <c r="K987" i="4"/>
  <c r="J987" i="4"/>
  <c r="I987" i="4"/>
  <c r="H987" i="4"/>
  <c r="G987" i="4"/>
  <c r="E987" i="4"/>
  <c r="N986" i="4"/>
  <c r="M986" i="4"/>
  <c r="L986" i="4"/>
  <c r="K986" i="4"/>
  <c r="J986" i="4"/>
  <c r="I986" i="4"/>
  <c r="H986" i="4"/>
  <c r="E986" i="4"/>
  <c r="G986" i="4" s="1"/>
  <c r="N985" i="4"/>
  <c r="M985" i="4"/>
  <c r="L985" i="4"/>
  <c r="K985" i="4"/>
  <c r="J985" i="4"/>
  <c r="I985" i="4"/>
  <c r="H985" i="4"/>
  <c r="G985" i="4"/>
  <c r="E985" i="4"/>
  <c r="N984" i="4"/>
  <c r="M984" i="4"/>
  <c r="L984" i="4"/>
  <c r="K984" i="4"/>
  <c r="J984" i="4"/>
  <c r="I984" i="4"/>
  <c r="H984" i="4"/>
  <c r="G984" i="4"/>
  <c r="E984" i="4"/>
  <c r="N983" i="4"/>
  <c r="M983" i="4"/>
  <c r="L983" i="4"/>
  <c r="K983" i="4"/>
  <c r="J983" i="4"/>
  <c r="I983" i="4"/>
  <c r="H983" i="4"/>
  <c r="E983" i="4"/>
  <c r="G983" i="4" s="1"/>
  <c r="N982" i="4"/>
  <c r="M982" i="4"/>
  <c r="L982" i="4"/>
  <c r="K982" i="4"/>
  <c r="J982" i="4"/>
  <c r="I982" i="4"/>
  <c r="H982" i="4"/>
  <c r="G982" i="4"/>
  <c r="E982" i="4"/>
  <c r="N981" i="4"/>
  <c r="M981" i="4"/>
  <c r="L981" i="4"/>
  <c r="K981" i="4"/>
  <c r="J981" i="4"/>
  <c r="I981" i="4"/>
  <c r="H981" i="4"/>
  <c r="E981" i="4"/>
  <c r="G981" i="4" s="1"/>
  <c r="N980" i="4"/>
  <c r="M980" i="4"/>
  <c r="L980" i="4"/>
  <c r="K980" i="4"/>
  <c r="J980" i="4"/>
  <c r="I980" i="4"/>
  <c r="H980" i="4"/>
  <c r="G980" i="4"/>
  <c r="E980" i="4"/>
  <c r="N979" i="4"/>
  <c r="M979" i="4"/>
  <c r="L979" i="4"/>
  <c r="K979" i="4"/>
  <c r="J979" i="4"/>
  <c r="I979" i="4"/>
  <c r="H979" i="4"/>
  <c r="G979" i="4"/>
  <c r="E979" i="4"/>
  <c r="N978" i="4"/>
  <c r="M978" i="4"/>
  <c r="L978" i="4"/>
  <c r="K978" i="4"/>
  <c r="J978" i="4"/>
  <c r="I978" i="4"/>
  <c r="H978" i="4"/>
  <c r="E978" i="4"/>
  <c r="G978" i="4" s="1"/>
  <c r="N977" i="4"/>
  <c r="M977" i="4"/>
  <c r="L977" i="4"/>
  <c r="K977" i="4"/>
  <c r="J977" i="4"/>
  <c r="I977" i="4"/>
  <c r="H977" i="4"/>
  <c r="G977" i="4"/>
  <c r="E977" i="4"/>
  <c r="N976" i="4"/>
  <c r="M976" i="4"/>
  <c r="L976" i="4"/>
  <c r="K976" i="4"/>
  <c r="J976" i="4"/>
  <c r="I976" i="4"/>
  <c r="H976" i="4"/>
  <c r="G976" i="4"/>
  <c r="E976" i="4"/>
  <c r="N975" i="4"/>
  <c r="M975" i="4"/>
  <c r="L975" i="4"/>
  <c r="K975" i="4"/>
  <c r="J975" i="4"/>
  <c r="I975" i="4"/>
  <c r="H975" i="4"/>
  <c r="E975" i="4"/>
  <c r="G975" i="4" s="1"/>
  <c r="N974" i="4"/>
  <c r="M974" i="4"/>
  <c r="L974" i="4"/>
  <c r="K974" i="4"/>
  <c r="J974" i="4"/>
  <c r="I974" i="4"/>
  <c r="H974" i="4"/>
  <c r="G974" i="4"/>
  <c r="E974" i="4"/>
  <c r="N973" i="4"/>
  <c r="M973" i="4"/>
  <c r="L973" i="4"/>
  <c r="K973" i="4"/>
  <c r="J973" i="4"/>
  <c r="I973" i="4"/>
  <c r="H973" i="4"/>
  <c r="E973" i="4"/>
  <c r="G973" i="4" s="1"/>
  <c r="N972" i="4"/>
  <c r="M972" i="4"/>
  <c r="L972" i="4"/>
  <c r="K972" i="4"/>
  <c r="J972" i="4"/>
  <c r="I972" i="4"/>
  <c r="H972" i="4"/>
  <c r="G972" i="4"/>
  <c r="E972" i="4"/>
  <c r="N971" i="4"/>
  <c r="M971" i="4"/>
  <c r="L971" i="4"/>
  <c r="K971" i="4"/>
  <c r="J971" i="4"/>
  <c r="I971" i="4"/>
  <c r="H971" i="4"/>
  <c r="G971" i="4"/>
  <c r="E971" i="4"/>
  <c r="N970" i="4"/>
  <c r="M970" i="4"/>
  <c r="L970" i="4"/>
  <c r="K970" i="4"/>
  <c r="J970" i="4"/>
  <c r="I970" i="4"/>
  <c r="H970" i="4"/>
  <c r="E970" i="4"/>
  <c r="G970" i="4" s="1"/>
  <c r="N969" i="4"/>
  <c r="M969" i="4"/>
  <c r="L969" i="4"/>
  <c r="K969" i="4"/>
  <c r="J969" i="4"/>
  <c r="I969" i="4"/>
  <c r="H969" i="4"/>
  <c r="G969" i="4"/>
  <c r="E969" i="4"/>
  <c r="N968" i="4"/>
  <c r="M968" i="4"/>
  <c r="L968" i="4"/>
  <c r="K968" i="4"/>
  <c r="J968" i="4"/>
  <c r="I968" i="4"/>
  <c r="H968" i="4"/>
  <c r="G968" i="4"/>
  <c r="E968" i="4"/>
  <c r="N967" i="4"/>
  <c r="M967" i="4"/>
  <c r="L967" i="4"/>
  <c r="K967" i="4"/>
  <c r="J967" i="4"/>
  <c r="I967" i="4"/>
  <c r="H967" i="4"/>
  <c r="E967" i="4"/>
  <c r="G967" i="4" s="1"/>
  <c r="N966" i="4"/>
  <c r="M966" i="4"/>
  <c r="L966" i="4"/>
  <c r="K966" i="4"/>
  <c r="J966" i="4"/>
  <c r="I966" i="4"/>
  <c r="H966" i="4"/>
  <c r="G966" i="4"/>
  <c r="E966" i="4"/>
  <c r="N965" i="4"/>
  <c r="M965" i="4"/>
  <c r="L965" i="4"/>
  <c r="K965" i="4"/>
  <c r="J965" i="4"/>
  <c r="I965" i="4"/>
  <c r="H965" i="4"/>
  <c r="E965" i="4"/>
  <c r="G965" i="4" s="1"/>
  <c r="N964" i="4"/>
  <c r="M964" i="4"/>
  <c r="L964" i="4"/>
  <c r="K964" i="4"/>
  <c r="J964" i="4"/>
  <c r="I964" i="4"/>
  <c r="H964" i="4"/>
  <c r="G964" i="4"/>
  <c r="E964" i="4"/>
  <c r="N963" i="4"/>
  <c r="M963" i="4"/>
  <c r="L963" i="4"/>
  <c r="K963" i="4"/>
  <c r="J963" i="4"/>
  <c r="I963" i="4"/>
  <c r="H963" i="4"/>
  <c r="G963" i="4"/>
  <c r="E963" i="4"/>
  <c r="N962" i="4"/>
  <c r="M962" i="4"/>
  <c r="L962" i="4"/>
  <c r="K962" i="4"/>
  <c r="J962" i="4"/>
  <c r="I962" i="4"/>
  <c r="H962" i="4"/>
  <c r="E962" i="4"/>
  <c r="G962" i="4" s="1"/>
  <c r="N961" i="4"/>
  <c r="M961" i="4"/>
  <c r="L961" i="4"/>
  <c r="K961" i="4"/>
  <c r="J961" i="4"/>
  <c r="I961" i="4"/>
  <c r="H961" i="4"/>
  <c r="G961" i="4"/>
  <c r="E961" i="4"/>
  <c r="N960" i="4"/>
  <c r="M960" i="4"/>
  <c r="L960" i="4"/>
  <c r="K960" i="4"/>
  <c r="J960" i="4"/>
  <c r="I960" i="4"/>
  <c r="H960" i="4"/>
  <c r="G960" i="4"/>
  <c r="E960" i="4"/>
  <c r="N959" i="4"/>
  <c r="M959" i="4"/>
  <c r="L959" i="4"/>
  <c r="K959" i="4"/>
  <c r="J959" i="4"/>
  <c r="I959" i="4"/>
  <c r="H959" i="4"/>
  <c r="E959" i="4"/>
  <c r="G959" i="4" s="1"/>
  <c r="N958" i="4"/>
  <c r="M958" i="4"/>
  <c r="L958" i="4"/>
  <c r="K958" i="4"/>
  <c r="J958" i="4"/>
  <c r="I958" i="4"/>
  <c r="H958" i="4"/>
  <c r="G958" i="4"/>
  <c r="E958" i="4"/>
  <c r="N957" i="4"/>
  <c r="M957" i="4"/>
  <c r="L957" i="4"/>
  <c r="K957" i="4"/>
  <c r="J957" i="4"/>
  <c r="I957" i="4"/>
  <c r="H957" i="4"/>
  <c r="E957" i="4"/>
  <c r="G957" i="4" s="1"/>
  <c r="N956" i="4"/>
  <c r="M956" i="4"/>
  <c r="L956" i="4"/>
  <c r="K956" i="4"/>
  <c r="J956" i="4"/>
  <c r="I956" i="4"/>
  <c r="H956" i="4"/>
  <c r="G956" i="4"/>
  <c r="E956" i="4"/>
  <c r="N955" i="4"/>
  <c r="M955" i="4"/>
  <c r="L955" i="4"/>
  <c r="K955" i="4"/>
  <c r="J955" i="4"/>
  <c r="I955" i="4"/>
  <c r="H955" i="4"/>
  <c r="G955" i="4"/>
  <c r="E955" i="4"/>
  <c r="N954" i="4"/>
  <c r="M954" i="4"/>
  <c r="L954" i="4"/>
  <c r="K954" i="4"/>
  <c r="J954" i="4"/>
  <c r="I954" i="4"/>
  <c r="H954" i="4"/>
  <c r="E954" i="4"/>
  <c r="G954" i="4" s="1"/>
  <c r="N953" i="4"/>
  <c r="M953" i="4"/>
  <c r="L953" i="4"/>
  <c r="K953" i="4"/>
  <c r="J953" i="4"/>
  <c r="I953" i="4"/>
  <c r="H953" i="4"/>
  <c r="G953" i="4"/>
  <c r="E953" i="4"/>
  <c r="N952" i="4"/>
  <c r="M952" i="4"/>
  <c r="L952" i="4"/>
  <c r="K952" i="4"/>
  <c r="J952" i="4"/>
  <c r="I952" i="4"/>
  <c r="H952" i="4"/>
  <c r="G952" i="4"/>
  <c r="E952" i="4"/>
  <c r="N951" i="4"/>
  <c r="M951" i="4"/>
  <c r="L951" i="4"/>
  <c r="K951" i="4"/>
  <c r="J951" i="4"/>
  <c r="I951" i="4"/>
  <c r="H951" i="4"/>
  <c r="E951" i="4"/>
  <c r="G951" i="4" s="1"/>
  <c r="N950" i="4"/>
  <c r="M950" i="4"/>
  <c r="L950" i="4"/>
  <c r="K950" i="4"/>
  <c r="J950" i="4"/>
  <c r="I950" i="4"/>
  <c r="H950" i="4"/>
  <c r="G950" i="4"/>
  <c r="E950" i="4"/>
  <c r="N949" i="4"/>
  <c r="M949" i="4"/>
  <c r="L949" i="4"/>
  <c r="K949" i="4"/>
  <c r="J949" i="4"/>
  <c r="I949" i="4"/>
  <c r="H949" i="4"/>
  <c r="E949" i="4"/>
  <c r="G949" i="4" s="1"/>
  <c r="N948" i="4"/>
  <c r="M948" i="4"/>
  <c r="L948" i="4"/>
  <c r="K948" i="4"/>
  <c r="J948" i="4"/>
  <c r="I948" i="4"/>
  <c r="H948" i="4"/>
  <c r="G948" i="4"/>
  <c r="E948" i="4"/>
  <c r="N947" i="4"/>
  <c r="M947" i="4"/>
  <c r="L947" i="4"/>
  <c r="K947" i="4"/>
  <c r="J947" i="4"/>
  <c r="I947" i="4"/>
  <c r="H947" i="4"/>
  <c r="G947" i="4"/>
  <c r="E947" i="4"/>
  <c r="N946" i="4"/>
  <c r="M946" i="4"/>
  <c r="L946" i="4"/>
  <c r="K946" i="4"/>
  <c r="J946" i="4"/>
  <c r="I946" i="4"/>
  <c r="H946" i="4"/>
  <c r="E946" i="4"/>
  <c r="G946" i="4" s="1"/>
  <c r="N945" i="4"/>
  <c r="M945" i="4"/>
  <c r="L945" i="4"/>
  <c r="K945" i="4"/>
  <c r="J945" i="4"/>
  <c r="I945" i="4"/>
  <c r="H945" i="4"/>
  <c r="G945" i="4"/>
  <c r="E945" i="4"/>
  <c r="N944" i="4"/>
  <c r="M944" i="4"/>
  <c r="L944" i="4"/>
  <c r="K944" i="4"/>
  <c r="J944" i="4"/>
  <c r="I944" i="4"/>
  <c r="H944" i="4"/>
  <c r="G944" i="4"/>
  <c r="E944" i="4"/>
  <c r="N943" i="4"/>
  <c r="M943" i="4"/>
  <c r="L943" i="4"/>
  <c r="K943" i="4"/>
  <c r="J943" i="4"/>
  <c r="I943" i="4"/>
  <c r="H943" i="4"/>
  <c r="E943" i="4"/>
  <c r="G943" i="4" s="1"/>
  <c r="N942" i="4"/>
  <c r="M942" i="4"/>
  <c r="L942" i="4"/>
  <c r="K942" i="4"/>
  <c r="J942" i="4"/>
  <c r="I942" i="4"/>
  <c r="H942" i="4"/>
  <c r="G942" i="4"/>
  <c r="E942" i="4"/>
  <c r="N941" i="4"/>
  <c r="M941" i="4"/>
  <c r="L941" i="4"/>
  <c r="K941" i="4"/>
  <c r="J941" i="4"/>
  <c r="I941" i="4"/>
  <c r="H941" i="4"/>
  <c r="E941" i="4"/>
  <c r="G941" i="4" s="1"/>
  <c r="N940" i="4"/>
  <c r="M940" i="4"/>
  <c r="L940" i="4"/>
  <c r="K940" i="4"/>
  <c r="J940" i="4"/>
  <c r="I940" i="4"/>
  <c r="H940" i="4"/>
  <c r="G940" i="4"/>
  <c r="E940" i="4"/>
  <c r="N939" i="4"/>
  <c r="M939" i="4"/>
  <c r="L939" i="4"/>
  <c r="K939" i="4"/>
  <c r="J939" i="4"/>
  <c r="I939" i="4"/>
  <c r="H939" i="4"/>
  <c r="G939" i="4"/>
  <c r="E939" i="4"/>
  <c r="N938" i="4"/>
  <c r="M938" i="4"/>
  <c r="L938" i="4"/>
  <c r="K938" i="4"/>
  <c r="J938" i="4"/>
  <c r="I938" i="4"/>
  <c r="H938" i="4"/>
  <c r="E938" i="4"/>
  <c r="G938" i="4" s="1"/>
  <c r="N937" i="4"/>
  <c r="M937" i="4"/>
  <c r="L937" i="4"/>
  <c r="K937" i="4"/>
  <c r="J937" i="4"/>
  <c r="I937" i="4"/>
  <c r="H937" i="4"/>
  <c r="G937" i="4"/>
  <c r="E937" i="4"/>
  <c r="N936" i="4"/>
  <c r="M936" i="4"/>
  <c r="L936" i="4"/>
  <c r="K936" i="4"/>
  <c r="J936" i="4"/>
  <c r="I936" i="4"/>
  <c r="H936" i="4"/>
  <c r="G936" i="4"/>
  <c r="E936" i="4"/>
  <c r="N935" i="4"/>
  <c r="M935" i="4"/>
  <c r="L935" i="4"/>
  <c r="K935" i="4"/>
  <c r="J935" i="4"/>
  <c r="I935" i="4"/>
  <c r="H935" i="4"/>
  <c r="E935" i="4"/>
  <c r="G935" i="4" s="1"/>
  <c r="N934" i="4"/>
  <c r="M934" i="4"/>
  <c r="L934" i="4"/>
  <c r="K934" i="4"/>
  <c r="J934" i="4"/>
  <c r="I934" i="4"/>
  <c r="H934" i="4"/>
  <c r="G934" i="4"/>
  <c r="E934" i="4"/>
  <c r="N933" i="4"/>
  <c r="M933" i="4"/>
  <c r="L933" i="4"/>
  <c r="K933" i="4"/>
  <c r="J933" i="4"/>
  <c r="I933" i="4"/>
  <c r="H933" i="4"/>
  <c r="E933" i="4"/>
  <c r="G933" i="4" s="1"/>
  <c r="N932" i="4"/>
  <c r="M932" i="4"/>
  <c r="L932" i="4"/>
  <c r="K932" i="4"/>
  <c r="J932" i="4"/>
  <c r="I932" i="4"/>
  <c r="H932" i="4"/>
  <c r="G932" i="4"/>
  <c r="E932" i="4"/>
  <c r="N931" i="4"/>
  <c r="M931" i="4"/>
  <c r="L931" i="4"/>
  <c r="K931" i="4"/>
  <c r="J931" i="4"/>
  <c r="I931" i="4"/>
  <c r="H931" i="4"/>
  <c r="G931" i="4"/>
  <c r="E931" i="4"/>
  <c r="N930" i="4"/>
  <c r="M930" i="4"/>
  <c r="L930" i="4"/>
  <c r="K930" i="4"/>
  <c r="J930" i="4"/>
  <c r="I930" i="4"/>
  <c r="H930" i="4"/>
  <c r="E930" i="4"/>
  <c r="G930" i="4" s="1"/>
  <c r="N929" i="4"/>
  <c r="M929" i="4"/>
  <c r="L929" i="4"/>
  <c r="K929" i="4"/>
  <c r="J929" i="4"/>
  <c r="I929" i="4"/>
  <c r="H929" i="4"/>
  <c r="G929" i="4"/>
  <c r="E929" i="4"/>
  <c r="N928" i="4"/>
  <c r="M928" i="4"/>
  <c r="L928" i="4"/>
  <c r="K928" i="4"/>
  <c r="J928" i="4"/>
  <c r="I928" i="4"/>
  <c r="H928" i="4"/>
  <c r="G928" i="4"/>
  <c r="E928" i="4"/>
  <c r="N927" i="4"/>
  <c r="M927" i="4"/>
  <c r="L927" i="4"/>
  <c r="K927" i="4"/>
  <c r="J927" i="4"/>
  <c r="I927" i="4"/>
  <c r="H927" i="4"/>
  <c r="E927" i="4"/>
  <c r="G927" i="4" s="1"/>
  <c r="N926" i="4"/>
  <c r="M926" i="4"/>
  <c r="L926" i="4"/>
  <c r="K926" i="4"/>
  <c r="J926" i="4"/>
  <c r="I926" i="4"/>
  <c r="H926" i="4"/>
  <c r="G926" i="4"/>
  <c r="E926" i="4"/>
  <c r="N925" i="4"/>
  <c r="M925" i="4"/>
  <c r="L925" i="4"/>
  <c r="K925" i="4"/>
  <c r="J925" i="4"/>
  <c r="I925" i="4"/>
  <c r="H925" i="4"/>
  <c r="E925" i="4"/>
  <c r="G925" i="4" s="1"/>
  <c r="N924" i="4"/>
  <c r="M924" i="4"/>
  <c r="L924" i="4"/>
  <c r="K924" i="4"/>
  <c r="J924" i="4"/>
  <c r="I924" i="4"/>
  <c r="H924" i="4"/>
  <c r="G924" i="4"/>
  <c r="E924" i="4"/>
  <c r="N923" i="4"/>
  <c r="M923" i="4"/>
  <c r="L923" i="4"/>
  <c r="K923" i="4"/>
  <c r="J923" i="4"/>
  <c r="I923" i="4"/>
  <c r="H923" i="4"/>
  <c r="G923" i="4"/>
  <c r="E923" i="4"/>
  <c r="N922" i="4"/>
  <c r="M922" i="4"/>
  <c r="L922" i="4"/>
  <c r="K922" i="4"/>
  <c r="J922" i="4"/>
  <c r="I922" i="4"/>
  <c r="H922" i="4"/>
  <c r="E922" i="4"/>
  <c r="G922" i="4" s="1"/>
  <c r="N921" i="4"/>
  <c r="M921" i="4"/>
  <c r="L921" i="4"/>
  <c r="K921" i="4"/>
  <c r="J921" i="4"/>
  <c r="I921" i="4"/>
  <c r="H921" i="4"/>
  <c r="G921" i="4"/>
  <c r="E921" i="4"/>
  <c r="N920" i="4"/>
  <c r="M920" i="4"/>
  <c r="L920" i="4"/>
  <c r="K920" i="4"/>
  <c r="J920" i="4"/>
  <c r="I920" i="4"/>
  <c r="H920" i="4"/>
  <c r="G920" i="4"/>
  <c r="E920" i="4"/>
  <c r="N919" i="4"/>
  <c r="M919" i="4"/>
  <c r="L919" i="4"/>
  <c r="K919" i="4"/>
  <c r="J919" i="4"/>
  <c r="I919" i="4"/>
  <c r="H919" i="4"/>
  <c r="E919" i="4"/>
  <c r="G919" i="4" s="1"/>
  <c r="N918" i="4"/>
  <c r="M918" i="4"/>
  <c r="L918" i="4"/>
  <c r="K918" i="4"/>
  <c r="J918" i="4"/>
  <c r="I918" i="4"/>
  <c r="H918" i="4"/>
  <c r="G918" i="4"/>
  <c r="E918" i="4"/>
  <c r="N917" i="4"/>
  <c r="M917" i="4"/>
  <c r="L917" i="4"/>
  <c r="K917" i="4"/>
  <c r="J917" i="4"/>
  <c r="I917" i="4"/>
  <c r="H917" i="4"/>
  <c r="E917" i="4"/>
  <c r="G917" i="4" s="1"/>
  <c r="N916" i="4"/>
  <c r="M916" i="4"/>
  <c r="L916" i="4"/>
  <c r="K916" i="4"/>
  <c r="J916" i="4"/>
  <c r="I916" i="4"/>
  <c r="H916" i="4"/>
  <c r="E916" i="4"/>
  <c r="G916" i="4" s="1"/>
  <c r="N915" i="4"/>
  <c r="M915" i="4"/>
  <c r="L915" i="4"/>
  <c r="K915" i="4"/>
  <c r="J915" i="4"/>
  <c r="I915" i="4"/>
  <c r="H915" i="4"/>
  <c r="G915" i="4"/>
  <c r="E915" i="4"/>
  <c r="N914" i="4"/>
  <c r="M914" i="4"/>
  <c r="L914" i="4"/>
  <c r="K914" i="4"/>
  <c r="J914" i="4"/>
  <c r="I914" i="4"/>
  <c r="H914" i="4"/>
  <c r="E914" i="4"/>
  <c r="G914" i="4" s="1"/>
  <c r="N913" i="4"/>
  <c r="M913" i="4"/>
  <c r="L913" i="4"/>
  <c r="K913" i="4"/>
  <c r="J913" i="4"/>
  <c r="I913" i="4"/>
  <c r="H913" i="4"/>
  <c r="G913" i="4"/>
  <c r="E913" i="4"/>
  <c r="N912" i="4"/>
  <c r="M912" i="4"/>
  <c r="L912" i="4"/>
  <c r="K912" i="4"/>
  <c r="J912" i="4"/>
  <c r="I912" i="4"/>
  <c r="H912" i="4"/>
  <c r="G912" i="4"/>
  <c r="E912" i="4"/>
  <c r="N911" i="4"/>
  <c r="M911" i="4"/>
  <c r="L911" i="4"/>
  <c r="K911" i="4"/>
  <c r="J911" i="4"/>
  <c r="I911" i="4"/>
  <c r="H911" i="4"/>
  <c r="E911" i="4"/>
  <c r="G911" i="4" s="1"/>
  <c r="N910" i="4"/>
  <c r="M910" i="4"/>
  <c r="L910" i="4"/>
  <c r="K910" i="4"/>
  <c r="J910" i="4"/>
  <c r="I910" i="4"/>
  <c r="H910" i="4"/>
  <c r="G910" i="4"/>
  <c r="E910" i="4"/>
  <c r="N909" i="4"/>
  <c r="M909" i="4"/>
  <c r="L909" i="4"/>
  <c r="K909" i="4"/>
  <c r="J909" i="4"/>
  <c r="I909" i="4"/>
  <c r="H909" i="4"/>
  <c r="E909" i="4"/>
  <c r="G909" i="4" s="1"/>
  <c r="N908" i="4"/>
  <c r="M908" i="4"/>
  <c r="L908" i="4"/>
  <c r="K908" i="4"/>
  <c r="J908" i="4"/>
  <c r="I908" i="4"/>
  <c r="H908" i="4"/>
  <c r="E908" i="4"/>
  <c r="G908" i="4" s="1"/>
  <c r="N907" i="4"/>
  <c r="M907" i="4"/>
  <c r="L907" i="4"/>
  <c r="K907" i="4"/>
  <c r="J907" i="4"/>
  <c r="I907" i="4"/>
  <c r="H907" i="4"/>
  <c r="G907" i="4"/>
  <c r="E907" i="4"/>
  <c r="N906" i="4"/>
  <c r="M906" i="4"/>
  <c r="L906" i="4"/>
  <c r="K906" i="4"/>
  <c r="J906" i="4"/>
  <c r="I906" i="4"/>
  <c r="H906" i="4"/>
  <c r="E906" i="4"/>
  <c r="G906" i="4" s="1"/>
  <c r="N905" i="4"/>
  <c r="M905" i="4"/>
  <c r="L905" i="4"/>
  <c r="K905" i="4"/>
  <c r="J905" i="4"/>
  <c r="I905" i="4"/>
  <c r="H905" i="4"/>
  <c r="G905" i="4"/>
  <c r="E905" i="4"/>
  <c r="N904" i="4"/>
  <c r="M904" i="4"/>
  <c r="L904" i="4"/>
  <c r="K904" i="4"/>
  <c r="J904" i="4"/>
  <c r="I904" i="4"/>
  <c r="H904" i="4"/>
  <c r="G904" i="4"/>
  <c r="E904" i="4"/>
  <c r="N903" i="4"/>
  <c r="M903" i="4"/>
  <c r="L903" i="4"/>
  <c r="K903" i="4"/>
  <c r="J903" i="4"/>
  <c r="I903" i="4"/>
  <c r="H903" i="4"/>
  <c r="E903" i="4"/>
  <c r="G903" i="4" s="1"/>
  <c r="N902" i="4"/>
  <c r="M902" i="4"/>
  <c r="L902" i="4"/>
  <c r="K902" i="4"/>
  <c r="J902" i="4"/>
  <c r="I902" i="4"/>
  <c r="H902" i="4"/>
  <c r="G902" i="4"/>
  <c r="E902" i="4"/>
  <c r="N901" i="4"/>
  <c r="M901" i="4"/>
  <c r="L901" i="4"/>
  <c r="K901" i="4"/>
  <c r="J901" i="4"/>
  <c r="I901" i="4"/>
  <c r="H901" i="4"/>
  <c r="E901" i="4"/>
  <c r="G901" i="4" s="1"/>
  <c r="N900" i="4"/>
  <c r="M900" i="4"/>
  <c r="L900" i="4"/>
  <c r="K900" i="4"/>
  <c r="J900" i="4"/>
  <c r="I900" i="4"/>
  <c r="H900" i="4"/>
  <c r="E900" i="4"/>
  <c r="G900" i="4" s="1"/>
  <c r="N899" i="4"/>
  <c r="M899" i="4"/>
  <c r="L899" i="4"/>
  <c r="K899" i="4"/>
  <c r="J899" i="4"/>
  <c r="I899" i="4"/>
  <c r="H899" i="4"/>
  <c r="G899" i="4"/>
  <c r="E899" i="4"/>
  <c r="N898" i="4"/>
  <c r="M898" i="4"/>
  <c r="L898" i="4"/>
  <c r="K898" i="4"/>
  <c r="J898" i="4"/>
  <c r="I898" i="4"/>
  <c r="H898" i="4"/>
  <c r="E898" i="4"/>
  <c r="G898" i="4" s="1"/>
  <c r="N897" i="4"/>
  <c r="M897" i="4"/>
  <c r="L897" i="4"/>
  <c r="K897" i="4"/>
  <c r="J897" i="4"/>
  <c r="I897" i="4"/>
  <c r="H897" i="4"/>
  <c r="G897" i="4"/>
  <c r="E897" i="4"/>
  <c r="N896" i="4"/>
  <c r="M896" i="4"/>
  <c r="L896" i="4"/>
  <c r="K896" i="4"/>
  <c r="J896" i="4"/>
  <c r="I896" i="4"/>
  <c r="H896" i="4"/>
  <c r="E896" i="4"/>
  <c r="G896" i="4" s="1"/>
  <c r="N895" i="4"/>
  <c r="M895" i="4"/>
  <c r="L895" i="4"/>
  <c r="K895" i="4"/>
  <c r="J895" i="4"/>
  <c r="I895" i="4"/>
  <c r="H895" i="4"/>
  <c r="E895" i="4"/>
  <c r="G895" i="4" s="1"/>
  <c r="N894" i="4"/>
  <c r="M894" i="4"/>
  <c r="L894" i="4"/>
  <c r="K894" i="4"/>
  <c r="J894" i="4"/>
  <c r="I894" i="4"/>
  <c r="H894" i="4"/>
  <c r="E894" i="4"/>
  <c r="G894" i="4" s="1"/>
  <c r="N893" i="4"/>
  <c r="M893" i="4"/>
  <c r="L893" i="4"/>
  <c r="K893" i="4"/>
  <c r="J893" i="4"/>
  <c r="I893" i="4"/>
  <c r="H893" i="4"/>
  <c r="E893" i="4"/>
  <c r="G893" i="4" s="1"/>
  <c r="N892" i="4"/>
  <c r="M892" i="4"/>
  <c r="L892" i="4"/>
  <c r="K892" i="4"/>
  <c r="J892" i="4"/>
  <c r="I892" i="4"/>
  <c r="H892" i="4"/>
  <c r="E892" i="4"/>
  <c r="G892" i="4" s="1"/>
  <c r="N891" i="4"/>
  <c r="M891" i="4"/>
  <c r="L891" i="4"/>
  <c r="K891" i="4"/>
  <c r="J891" i="4"/>
  <c r="I891" i="4"/>
  <c r="H891" i="4"/>
  <c r="G891" i="4"/>
  <c r="E891" i="4"/>
  <c r="N890" i="4"/>
  <c r="M890" i="4"/>
  <c r="L890" i="4"/>
  <c r="K890" i="4"/>
  <c r="J890" i="4"/>
  <c r="I890" i="4"/>
  <c r="H890" i="4"/>
  <c r="E890" i="4"/>
  <c r="G890" i="4" s="1"/>
  <c r="N889" i="4"/>
  <c r="M889" i="4"/>
  <c r="L889" i="4"/>
  <c r="K889" i="4"/>
  <c r="J889" i="4"/>
  <c r="I889" i="4"/>
  <c r="H889" i="4"/>
  <c r="G889" i="4"/>
  <c r="E889" i="4"/>
  <c r="N888" i="4"/>
  <c r="M888" i="4"/>
  <c r="L888" i="4"/>
  <c r="K888" i="4"/>
  <c r="J888" i="4"/>
  <c r="I888" i="4"/>
  <c r="H888" i="4"/>
  <c r="G888" i="4"/>
  <c r="E888" i="4"/>
  <c r="N887" i="4"/>
  <c r="M887" i="4"/>
  <c r="L887" i="4"/>
  <c r="K887" i="4"/>
  <c r="J887" i="4"/>
  <c r="I887" i="4"/>
  <c r="H887" i="4"/>
  <c r="E887" i="4"/>
  <c r="G887" i="4" s="1"/>
  <c r="N886" i="4"/>
  <c r="M886" i="4"/>
  <c r="L886" i="4"/>
  <c r="K886" i="4"/>
  <c r="J886" i="4"/>
  <c r="I886" i="4"/>
  <c r="H886" i="4"/>
  <c r="G886" i="4"/>
  <c r="E886" i="4"/>
  <c r="N885" i="4"/>
  <c r="M885" i="4"/>
  <c r="L885" i="4"/>
  <c r="K885" i="4"/>
  <c r="J885" i="4"/>
  <c r="I885" i="4"/>
  <c r="H885" i="4"/>
  <c r="E885" i="4"/>
  <c r="G885" i="4" s="1"/>
  <c r="N884" i="4"/>
  <c r="M884" i="4"/>
  <c r="L884" i="4"/>
  <c r="K884" i="4"/>
  <c r="J884" i="4"/>
  <c r="I884" i="4"/>
  <c r="H884" i="4"/>
  <c r="E884" i="4"/>
  <c r="G884" i="4" s="1"/>
  <c r="N883" i="4"/>
  <c r="M883" i="4"/>
  <c r="L883" i="4"/>
  <c r="K883" i="4"/>
  <c r="J883" i="4"/>
  <c r="I883" i="4"/>
  <c r="H883" i="4"/>
  <c r="G883" i="4"/>
  <c r="E883" i="4"/>
  <c r="N882" i="4"/>
  <c r="M882" i="4"/>
  <c r="L882" i="4"/>
  <c r="K882" i="4"/>
  <c r="J882" i="4"/>
  <c r="I882" i="4"/>
  <c r="H882" i="4"/>
  <c r="E882" i="4"/>
  <c r="G882" i="4" s="1"/>
  <c r="N881" i="4"/>
  <c r="M881" i="4"/>
  <c r="L881" i="4"/>
  <c r="K881" i="4"/>
  <c r="J881" i="4"/>
  <c r="I881" i="4"/>
  <c r="H881" i="4"/>
  <c r="G881" i="4"/>
  <c r="E881" i="4"/>
  <c r="N880" i="4"/>
  <c r="M880" i="4"/>
  <c r="L880" i="4"/>
  <c r="K880" i="4"/>
  <c r="J880" i="4"/>
  <c r="I880" i="4"/>
  <c r="H880" i="4"/>
  <c r="G880" i="4"/>
  <c r="E880" i="4"/>
  <c r="N879" i="4"/>
  <c r="M879" i="4"/>
  <c r="L879" i="4"/>
  <c r="K879" i="4"/>
  <c r="J879" i="4"/>
  <c r="I879" i="4"/>
  <c r="H879" i="4"/>
  <c r="E879" i="4"/>
  <c r="G879" i="4" s="1"/>
  <c r="N878" i="4"/>
  <c r="M878" i="4"/>
  <c r="L878" i="4"/>
  <c r="K878" i="4"/>
  <c r="J878" i="4"/>
  <c r="I878" i="4"/>
  <c r="H878" i="4"/>
  <c r="G878" i="4"/>
  <c r="E878" i="4"/>
  <c r="N877" i="4"/>
  <c r="M877" i="4"/>
  <c r="L877" i="4"/>
  <c r="K877" i="4"/>
  <c r="J877" i="4"/>
  <c r="I877" i="4"/>
  <c r="H877" i="4"/>
  <c r="E877" i="4"/>
  <c r="G877" i="4" s="1"/>
  <c r="N876" i="4"/>
  <c r="M876" i="4"/>
  <c r="L876" i="4"/>
  <c r="K876" i="4"/>
  <c r="J876" i="4"/>
  <c r="I876" i="4"/>
  <c r="H876" i="4"/>
  <c r="E876" i="4"/>
  <c r="G876" i="4" s="1"/>
  <c r="N875" i="4"/>
  <c r="M875" i="4"/>
  <c r="L875" i="4"/>
  <c r="K875" i="4"/>
  <c r="J875" i="4"/>
  <c r="I875" i="4"/>
  <c r="H875" i="4"/>
  <c r="G875" i="4"/>
  <c r="E875" i="4"/>
  <c r="N874" i="4"/>
  <c r="M874" i="4"/>
  <c r="L874" i="4"/>
  <c r="K874" i="4"/>
  <c r="J874" i="4"/>
  <c r="I874" i="4"/>
  <c r="H874" i="4"/>
  <c r="E874" i="4"/>
  <c r="G874" i="4" s="1"/>
  <c r="N873" i="4"/>
  <c r="M873" i="4"/>
  <c r="L873" i="4"/>
  <c r="K873" i="4"/>
  <c r="J873" i="4"/>
  <c r="I873" i="4"/>
  <c r="H873" i="4"/>
  <c r="G873" i="4"/>
  <c r="E873" i="4"/>
  <c r="N872" i="4"/>
  <c r="M872" i="4"/>
  <c r="L872" i="4"/>
  <c r="K872" i="4"/>
  <c r="J872" i="4"/>
  <c r="I872" i="4"/>
  <c r="H872" i="4"/>
  <c r="G872" i="4"/>
  <c r="E872" i="4"/>
  <c r="N871" i="4"/>
  <c r="M871" i="4"/>
  <c r="L871" i="4"/>
  <c r="K871" i="4"/>
  <c r="J871" i="4"/>
  <c r="I871" i="4"/>
  <c r="H871" i="4"/>
  <c r="E871" i="4"/>
  <c r="G871" i="4" s="1"/>
  <c r="N870" i="4"/>
  <c r="M870" i="4"/>
  <c r="L870" i="4"/>
  <c r="K870" i="4"/>
  <c r="J870" i="4"/>
  <c r="I870" i="4"/>
  <c r="H870" i="4"/>
  <c r="G870" i="4"/>
  <c r="E870" i="4"/>
  <c r="N869" i="4"/>
  <c r="M869" i="4"/>
  <c r="L869" i="4"/>
  <c r="K869" i="4"/>
  <c r="J869" i="4"/>
  <c r="I869" i="4"/>
  <c r="H869" i="4"/>
  <c r="E869" i="4"/>
  <c r="G869" i="4" s="1"/>
  <c r="N868" i="4"/>
  <c r="M868" i="4"/>
  <c r="L868" i="4"/>
  <c r="K868" i="4"/>
  <c r="J868" i="4"/>
  <c r="I868" i="4"/>
  <c r="H868" i="4"/>
  <c r="E868" i="4"/>
  <c r="G868" i="4" s="1"/>
  <c r="N867" i="4"/>
  <c r="M867" i="4"/>
  <c r="L867" i="4"/>
  <c r="K867" i="4"/>
  <c r="J867" i="4"/>
  <c r="I867" i="4"/>
  <c r="H867" i="4"/>
  <c r="G867" i="4"/>
  <c r="E867" i="4"/>
  <c r="N866" i="4"/>
  <c r="M866" i="4"/>
  <c r="L866" i="4"/>
  <c r="K866" i="4"/>
  <c r="J866" i="4"/>
  <c r="I866" i="4"/>
  <c r="H866" i="4"/>
  <c r="E866" i="4"/>
  <c r="G866" i="4" s="1"/>
  <c r="N865" i="4"/>
  <c r="M865" i="4"/>
  <c r="L865" i="4"/>
  <c r="K865" i="4"/>
  <c r="J865" i="4"/>
  <c r="I865" i="4"/>
  <c r="H865" i="4"/>
  <c r="G865" i="4"/>
  <c r="E865" i="4"/>
  <c r="N864" i="4"/>
  <c r="M864" i="4"/>
  <c r="L864" i="4"/>
  <c r="K864" i="4"/>
  <c r="J864" i="4"/>
  <c r="I864" i="4"/>
  <c r="H864" i="4"/>
  <c r="G864" i="4"/>
  <c r="E864" i="4"/>
  <c r="N863" i="4"/>
  <c r="M863" i="4"/>
  <c r="L863" i="4"/>
  <c r="K863" i="4"/>
  <c r="J863" i="4"/>
  <c r="I863" i="4"/>
  <c r="H863" i="4"/>
  <c r="E863" i="4"/>
  <c r="G863" i="4" s="1"/>
  <c r="N862" i="4"/>
  <c r="M862" i="4"/>
  <c r="L862" i="4"/>
  <c r="K862" i="4"/>
  <c r="J862" i="4"/>
  <c r="I862" i="4"/>
  <c r="H862" i="4"/>
  <c r="G862" i="4"/>
  <c r="E862" i="4"/>
  <c r="N861" i="4"/>
  <c r="M861" i="4"/>
  <c r="L861" i="4"/>
  <c r="K861" i="4"/>
  <c r="J861" i="4"/>
  <c r="I861" i="4"/>
  <c r="H861" i="4"/>
  <c r="E861" i="4"/>
  <c r="G861" i="4" s="1"/>
  <c r="N860" i="4"/>
  <c r="M860" i="4"/>
  <c r="L860" i="4"/>
  <c r="K860" i="4"/>
  <c r="J860" i="4"/>
  <c r="I860" i="4"/>
  <c r="H860" i="4"/>
  <c r="E860" i="4"/>
  <c r="G860" i="4" s="1"/>
  <c r="N859" i="4"/>
  <c r="M859" i="4"/>
  <c r="L859" i="4"/>
  <c r="K859" i="4"/>
  <c r="J859" i="4"/>
  <c r="I859" i="4"/>
  <c r="H859" i="4"/>
  <c r="G859" i="4"/>
  <c r="E859" i="4"/>
  <c r="N858" i="4"/>
  <c r="M858" i="4"/>
  <c r="L858" i="4"/>
  <c r="K858" i="4"/>
  <c r="J858" i="4"/>
  <c r="I858" i="4"/>
  <c r="H858" i="4"/>
  <c r="E858" i="4"/>
  <c r="G858" i="4" s="1"/>
  <c r="N857" i="4"/>
  <c r="M857" i="4"/>
  <c r="L857" i="4"/>
  <c r="K857" i="4"/>
  <c r="J857" i="4"/>
  <c r="I857" i="4"/>
  <c r="H857" i="4"/>
  <c r="G857" i="4"/>
  <c r="E857" i="4"/>
  <c r="N856" i="4"/>
  <c r="M856" i="4"/>
  <c r="L856" i="4"/>
  <c r="K856" i="4"/>
  <c r="J856" i="4"/>
  <c r="I856" i="4"/>
  <c r="H856" i="4"/>
  <c r="G856" i="4"/>
  <c r="E856" i="4"/>
  <c r="N855" i="4"/>
  <c r="M855" i="4"/>
  <c r="L855" i="4"/>
  <c r="K855" i="4"/>
  <c r="J855" i="4"/>
  <c r="I855" i="4"/>
  <c r="H855" i="4"/>
  <c r="E855" i="4"/>
  <c r="G855" i="4" s="1"/>
  <c r="N854" i="4"/>
  <c r="M854" i="4"/>
  <c r="L854" i="4"/>
  <c r="K854" i="4"/>
  <c r="J854" i="4"/>
  <c r="I854" i="4"/>
  <c r="H854" i="4"/>
  <c r="G854" i="4"/>
  <c r="E854" i="4"/>
  <c r="N853" i="4"/>
  <c r="M853" i="4"/>
  <c r="L853" i="4"/>
  <c r="K853" i="4"/>
  <c r="J853" i="4"/>
  <c r="I853" i="4"/>
  <c r="H853" i="4"/>
  <c r="E853" i="4"/>
  <c r="G853" i="4" s="1"/>
  <c r="N852" i="4"/>
  <c r="M852" i="4"/>
  <c r="L852" i="4"/>
  <c r="K852" i="4"/>
  <c r="J852" i="4"/>
  <c r="I852" i="4"/>
  <c r="H852" i="4"/>
  <c r="E852" i="4"/>
  <c r="G852" i="4" s="1"/>
  <c r="N851" i="4"/>
  <c r="M851" i="4"/>
  <c r="L851" i="4"/>
  <c r="K851" i="4"/>
  <c r="J851" i="4"/>
  <c r="I851" i="4"/>
  <c r="H851" i="4"/>
  <c r="G851" i="4"/>
  <c r="E851" i="4"/>
  <c r="N850" i="4"/>
  <c r="M850" i="4"/>
  <c r="L850" i="4"/>
  <c r="K850" i="4"/>
  <c r="J850" i="4"/>
  <c r="I850" i="4"/>
  <c r="H850" i="4"/>
  <c r="E850" i="4"/>
  <c r="G850" i="4" s="1"/>
  <c r="N849" i="4"/>
  <c r="M849" i="4"/>
  <c r="L849" i="4"/>
  <c r="K849" i="4"/>
  <c r="J849" i="4"/>
  <c r="I849" i="4"/>
  <c r="H849" i="4"/>
  <c r="G849" i="4"/>
  <c r="E849" i="4"/>
  <c r="N848" i="4"/>
  <c r="M848" i="4"/>
  <c r="L848" i="4"/>
  <c r="K848" i="4"/>
  <c r="J848" i="4"/>
  <c r="I848" i="4"/>
  <c r="H848" i="4"/>
  <c r="G848" i="4"/>
  <c r="E848" i="4"/>
  <c r="N847" i="4"/>
  <c r="M847" i="4"/>
  <c r="L847" i="4"/>
  <c r="K847" i="4"/>
  <c r="J847" i="4"/>
  <c r="I847" i="4"/>
  <c r="H847" i="4"/>
  <c r="E847" i="4"/>
  <c r="G847" i="4" s="1"/>
  <c r="N846" i="4"/>
  <c r="M846" i="4"/>
  <c r="L846" i="4"/>
  <c r="K846" i="4"/>
  <c r="J846" i="4"/>
  <c r="I846" i="4"/>
  <c r="H846" i="4"/>
  <c r="G846" i="4"/>
  <c r="E846" i="4"/>
  <c r="N845" i="4"/>
  <c r="M845" i="4"/>
  <c r="L845" i="4"/>
  <c r="K845" i="4"/>
  <c r="J845" i="4"/>
  <c r="I845" i="4"/>
  <c r="H845" i="4"/>
  <c r="E845" i="4"/>
  <c r="G845" i="4" s="1"/>
  <c r="N844" i="4"/>
  <c r="M844" i="4"/>
  <c r="L844" i="4"/>
  <c r="K844" i="4"/>
  <c r="J844" i="4"/>
  <c r="I844" i="4"/>
  <c r="H844" i="4"/>
  <c r="E844" i="4"/>
  <c r="G844" i="4" s="1"/>
  <c r="N843" i="4"/>
  <c r="M843" i="4"/>
  <c r="L843" i="4"/>
  <c r="K843" i="4"/>
  <c r="J843" i="4"/>
  <c r="I843" i="4"/>
  <c r="H843" i="4"/>
  <c r="G843" i="4"/>
  <c r="E843" i="4"/>
  <c r="N842" i="4"/>
  <c r="M842" i="4"/>
  <c r="L842" i="4"/>
  <c r="K842" i="4"/>
  <c r="J842" i="4"/>
  <c r="I842" i="4"/>
  <c r="H842" i="4"/>
  <c r="E842" i="4"/>
  <c r="G842" i="4" s="1"/>
  <c r="N841" i="4"/>
  <c r="M841" i="4"/>
  <c r="L841" i="4"/>
  <c r="K841" i="4"/>
  <c r="J841" i="4"/>
  <c r="I841" i="4"/>
  <c r="H841" i="4"/>
  <c r="G841" i="4"/>
  <c r="E841" i="4"/>
  <c r="N840" i="4"/>
  <c r="M840" i="4"/>
  <c r="L840" i="4"/>
  <c r="K840" i="4"/>
  <c r="J840" i="4"/>
  <c r="I840" i="4"/>
  <c r="H840" i="4"/>
  <c r="G840" i="4"/>
  <c r="E840" i="4"/>
  <c r="N839" i="4"/>
  <c r="M839" i="4"/>
  <c r="L839" i="4"/>
  <c r="K839" i="4"/>
  <c r="J839" i="4"/>
  <c r="I839" i="4"/>
  <c r="H839" i="4"/>
  <c r="E839" i="4"/>
  <c r="G839" i="4" s="1"/>
  <c r="N838" i="4"/>
  <c r="M838" i="4"/>
  <c r="L838" i="4"/>
  <c r="K838" i="4"/>
  <c r="J838" i="4"/>
  <c r="I838" i="4"/>
  <c r="H838" i="4"/>
  <c r="G838" i="4"/>
  <c r="E838" i="4"/>
  <c r="N837" i="4"/>
  <c r="M837" i="4"/>
  <c r="L837" i="4"/>
  <c r="K837" i="4"/>
  <c r="J837" i="4"/>
  <c r="I837" i="4"/>
  <c r="H837" i="4"/>
  <c r="E837" i="4"/>
  <c r="G837" i="4" s="1"/>
  <c r="N836" i="4"/>
  <c r="M836" i="4"/>
  <c r="L836" i="4"/>
  <c r="K836" i="4"/>
  <c r="J836" i="4"/>
  <c r="I836" i="4"/>
  <c r="H836" i="4"/>
  <c r="E836" i="4"/>
  <c r="G836" i="4" s="1"/>
  <c r="N835" i="4"/>
  <c r="M835" i="4"/>
  <c r="L835" i="4"/>
  <c r="K835" i="4"/>
  <c r="J835" i="4"/>
  <c r="I835" i="4"/>
  <c r="H835" i="4"/>
  <c r="G835" i="4"/>
  <c r="E835" i="4"/>
  <c r="N834" i="4"/>
  <c r="M834" i="4"/>
  <c r="L834" i="4"/>
  <c r="K834" i="4"/>
  <c r="J834" i="4"/>
  <c r="I834" i="4"/>
  <c r="H834" i="4"/>
  <c r="E834" i="4"/>
  <c r="G834" i="4" s="1"/>
  <c r="N833" i="4"/>
  <c r="M833" i="4"/>
  <c r="L833" i="4"/>
  <c r="K833" i="4"/>
  <c r="J833" i="4"/>
  <c r="I833" i="4"/>
  <c r="H833" i="4"/>
  <c r="G833" i="4"/>
  <c r="E833" i="4"/>
  <c r="N832" i="4"/>
  <c r="M832" i="4"/>
  <c r="L832" i="4"/>
  <c r="K832" i="4"/>
  <c r="J832" i="4"/>
  <c r="I832" i="4"/>
  <c r="H832" i="4"/>
  <c r="G832" i="4"/>
  <c r="E832" i="4"/>
  <c r="N831" i="4"/>
  <c r="M831" i="4"/>
  <c r="L831" i="4"/>
  <c r="K831" i="4"/>
  <c r="J831" i="4"/>
  <c r="I831" i="4"/>
  <c r="H831" i="4"/>
  <c r="E831" i="4"/>
  <c r="G831" i="4" s="1"/>
  <c r="N830" i="4"/>
  <c r="M830" i="4"/>
  <c r="L830" i="4"/>
  <c r="K830" i="4"/>
  <c r="J830" i="4"/>
  <c r="I830" i="4"/>
  <c r="H830" i="4"/>
  <c r="G830" i="4"/>
  <c r="E830" i="4"/>
  <c r="N829" i="4"/>
  <c r="M829" i="4"/>
  <c r="L829" i="4"/>
  <c r="K829" i="4"/>
  <c r="J829" i="4"/>
  <c r="I829" i="4"/>
  <c r="H829" i="4"/>
  <c r="E829" i="4"/>
  <c r="G829" i="4" s="1"/>
  <c r="N828" i="4"/>
  <c r="M828" i="4"/>
  <c r="L828" i="4"/>
  <c r="K828" i="4"/>
  <c r="J828" i="4"/>
  <c r="I828" i="4"/>
  <c r="H828" i="4"/>
  <c r="E828" i="4"/>
  <c r="G828" i="4" s="1"/>
  <c r="N827" i="4"/>
  <c r="M827" i="4"/>
  <c r="L827" i="4"/>
  <c r="K827" i="4"/>
  <c r="J827" i="4"/>
  <c r="I827" i="4"/>
  <c r="H827" i="4"/>
  <c r="G827" i="4"/>
  <c r="E827" i="4"/>
  <c r="N826" i="4"/>
  <c r="M826" i="4"/>
  <c r="L826" i="4"/>
  <c r="K826" i="4"/>
  <c r="J826" i="4"/>
  <c r="I826" i="4"/>
  <c r="H826" i="4"/>
  <c r="E826" i="4"/>
  <c r="G826" i="4" s="1"/>
  <c r="N825" i="4"/>
  <c r="M825" i="4"/>
  <c r="L825" i="4"/>
  <c r="K825" i="4"/>
  <c r="J825" i="4"/>
  <c r="I825" i="4"/>
  <c r="H825" i="4"/>
  <c r="G825" i="4"/>
  <c r="E825" i="4"/>
  <c r="N824" i="4"/>
  <c r="M824" i="4"/>
  <c r="L824" i="4"/>
  <c r="K824" i="4"/>
  <c r="J824" i="4"/>
  <c r="I824" i="4"/>
  <c r="H824" i="4"/>
  <c r="G824" i="4"/>
  <c r="E824" i="4"/>
  <c r="N823" i="4"/>
  <c r="M823" i="4"/>
  <c r="L823" i="4"/>
  <c r="K823" i="4"/>
  <c r="J823" i="4"/>
  <c r="I823" i="4"/>
  <c r="H823" i="4"/>
  <c r="E823" i="4"/>
  <c r="G823" i="4" s="1"/>
  <c r="N822" i="4"/>
  <c r="M822" i="4"/>
  <c r="L822" i="4"/>
  <c r="K822" i="4"/>
  <c r="J822" i="4"/>
  <c r="I822" i="4"/>
  <c r="H822" i="4"/>
  <c r="G822" i="4"/>
  <c r="E822" i="4"/>
  <c r="N821" i="4"/>
  <c r="M821" i="4"/>
  <c r="L821" i="4"/>
  <c r="K821" i="4"/>
  <c r="J821" i="4"/>
  <c r="I821" i="4"/>
  <c r="H821" i="4"/>
  <c r="E821" i="4"/>
  <c r="G821" i="4" s="1"/>
  <c r="N820" i="4"/>
  <c r="M820" i="4"/>
  <c r="L820" i="4"/>
  <c r="K820" i="4"/>
  <c r="J820" i="4"/>
  <c r="I820" i="4"/>
  <c r="H820" i="4"/>
  <c r="E820" i="4"/>
  <c r="G820" i="4" s="1"/>
  <c r="N819" i="4"/>
  <c r="M819" i="4"/>
  <c r="L819" i="4"/>
  <c r="K819" i="4"/>
  <c r="J819" i="4"/>
  <c r="I819" i="4"/>
  <c r="H819" i="4"/>
  <c r="G819" i="4"/>
  <c r="E819" i="4"/>
  <c r="N818" i="4"/>
  <c r="M818" i="4"/>
  <c r="L818" i="4"/>
  <c r="K818" i="4"/>
  <c r="J818" i="4"/>
  <c r="I818" i="4"/>
  <c r="H818" i="4"/>
  <c r="E818" i="4"/>
  <c r="G818" i="4" s="1"/>
  <c r="N817" i="4"/>
  <c r="M817" i="4"/>
  <c r="L817" i="4"/>
  <c r="K817" i="4"/>
  <c r="J817" i="4"/>
  <c r="I817" i="4"/>
  <c r="H817" i="4"/>
  <c r="G817" i="4"/>
  <c r="E817" i="4"/>
  <c r="N816" i="4"/>
  <c r="M816" i="4"/>
  <c r="L816" i="4"/>
  <c r="K816" i="4"/>
  <c r="J816" i="4"/>
  <c r="I816" i="4"/>
  <c r="H816" i="4"/>
  <c r="G816" i="4"/>
  <c r="E816" i="4"/>
  <c r="N815" i="4"/>
  <c r="M815" i="4"/>
  <c r="L815" i="4"/>
  <c r="K815" i="4"/>
  <c r="J815" i="4"/>
  <c r="I815" i="4"/>
  <c r="H815" i="4"/>
  <c r="E815" i="4"/>
  <c r="G815" i="4" s="1"/>
  <c r="N814" i="4"/>
  <c r="M814" i="4"/>
  <c r="L814" i="4"/>
  <c r="K814" i="4"/>
  <c r="J814" i="4"/>
  <c r="I814" i="4"/>
  <c r="H814" i="4"/>
  <c r="G814" i="4"/>
  <c r="E814" i="4"/>
  <c r="N813" i="4"/>
  <c r="M813" i="4"/>
  <c r="L813" i="4"/>
  <c r="K813" i="4"/>
  <c r="J813" i="4"/>
  <c r="I813" i="4"/>
  <c r="H813" i="4"/>
  <c r="E813" i="4"/>
  <c r="G813" i="4" s="1"/>
  <c r="N812" i="4"/>
  <c r="M812" i="4"/>
  <c r="L812" i="4"/>
  <c r="K812" i="4"/>
  <c r="J812" i="4"/>
  <c r="I812" i="4"/>
  <c r="H812" i="4"/>
  <c r="E812" i="4"/>
  <c r="G812" i="4" s="1"/>
  <c r="N811" i="4"/>
  <c r="M811" i="4"/>
  <c r="L811" i="4"/>
  <c r="K811" i="4"/>
  <c r="J811" i="4"/>
  <c r="I811" i="4"/>
  <c r="H811" i="4"/>
  <c r="G811" i="4"/>
  <c r="E811" i="4"/>
  <c r="N810" i="4"/>
  <c r="M810" i="4"/>
  <c r="L810" i="4"/>
  <c r="K810" i="4"/>
  <c r="J810" i="4"/>
  <c r="I810" i="4"/>
  <c r="H810" i="4"/>
  <c r="E810" i="4"/>
  <c r="G810" i="4" s="1"/>
  <c r="N809" i="4"/>
  <c r="M809" i="4"/>
  <c r="L809" i="4"/>
  <c r="K809" i="4"/>
  <c r="J809" i="4"/>
  <c r="I809" i="4"/>
  <c r="H809" i="4"/>
  <c r="G809" i="4"/>
  <c r="E809" i="4"/>
  <c r="N808" i="4"/>
  <c r="M808" i="4"/>
  <c r="L808" i="4"/>
  <c r="K808" i="4"/>
  <c r="J808" i="4"/>
  <c r="I808" i="4"/>
  <c r="H808" i="4"/>
  <c r="G808" i="4"/>
  <c r="E808" i="4"/>
  <c r="N807" i="4"/>
  <c r="M807" i="4"/>
  <c r="L807" i="4"/>
  <c r="K807" i="4"/>
  <c r="J807" i="4"/>
  <c r="I807" i="4"/>
  <c r="H807" i="4"/>
  <c r="E807" i="4"/>
  <c r="G807" i="4" s="1"/>
  <c r="N806" i="4"/>
  <c r="M806" i="4"/>
  <c r="L806" i="4"/>
  <c r="K806" i="4"/>
  <c r="J806" i="4"/>
  <c r="I806" i="4"/>
  <c r="H806" i="4"/>
  <c r="G806" i="4"/>
  <c r="E806" i="4"/>
  <c r="N805" i="4"/>
  <c r="M805" i="4"/>
  <c r="L805" i="4"/>
  <c r="K805" i="4"/>
  <c r="J805" i="4"/>
  <c r="I805" i="4"/>
  <c r="H805" i="4"/>
  <c r="E805" i="4"/>
  <c r="G805" i="4" s="1"/>
  <c r="N804" i="4"/>
  <c r="M804" i="4"/>
  <c r="L804" i="4"/>
  <c r="K804" i="4"/>
  <c r="J804" i="4"/>
  <c r="I804" i="4"/>
  <c r="H804" i="4"/>
  <c r="E804" i="4"/>
  <c r="G804" i="4" s="1"/>
  <c r="N803" i="4"/>
  <c r="M803" i="4"/>
  <c r="L803" i="4"/>
  <c r="K803" i="4"/>
  <c r="J803" i="4"/>
  <c r="I803" i="4"/>
  <c r="H803" i="4"/>
  <c r="G803" i="4"/>
  <c r="E803" i="4"/>
  <c r="N802" i="4"/>
  <c r="M802" i="4"/>
  <c r="L802" i="4"/>
  <c r="K802" i="4"/>
  <c r="J802" i="4"/>
  <c r="I802" i="4"/>
  <c r="H802" i="4"/>
  <c r="E802" i="4"/>
  <c r="G802" i="4" s="1"/>
  <c r="N801" i="4"/>
  <c r="M801" i="4"/>
  <c r="L801" i="4"/>
  <c r="K801" i="4"/>
  <c r="J801" i="4"/>
  <c r="I801" i="4"/>
  <c r="H801" i="4"/>
  <c r="G801" i="4"/>
  <c r="E801" i="4"/>
  <c r="N800" i="4"/>
  <c r="M800" i="4"/>
  <c r="L800" i="4"/>
  <c r="K800" i="4"/>
  <c r="J800" i="4"/>
  <c r="I800" i="4"/>
  <c r="H800" i="4"/>
  <c r="G800" i="4"/>
  <c r="E800" i="4"/>
  <c r="N799" i="4"/>
  <c r="M799" i="4"/>
  <c r="L799" i="4"/>
  <c r="K799" i="4"/>
  <c r="J799" i="4"/>
  <c r="I799" i="4"/>
  <c r="H799" i="4"/>
  <c r="E799" i="4"/>
  <c r="G799" i="4" s="1"/>
  <c r="N798" i="4"/>
  <c r="M798" i="4"/>
  <c r="L798" i="4"/>
  <c r="K798" i="4"/>
  <c r="J798" i="4"/>
  <c r="I798" i="4"/>
  <c r="H798" i="4"/>
  <c r="G798" i="4"/>
  <c r="E798" i="4"/>
  <c r="N797" i="4"/>
  <c r="M797" i="4"/>
  <c r="L797" i="4"/>
  <c r="K797" i="4"/>
  <c r="J797" i="4"/>
  <c r="I797" i="4"/>
  <c r="H797" i="4"/>
  <c r="E797" i="4"/>
  <c r="G797" i="4" s="1"/>
  <c r="N796" i="4"/>
  <c r="M796" i="4"/>
  <c r="L796" i="4"/>
  <c r="K796" i="4"/>
  <c r="J796" i="4"/>
  <c r="I796" i="4"/>
  <c r="H796" i="4"/>
  <c r="E796" i="4"/>
  <c r="G796" i="4" s="1"/>
  <c r="N795" i="4"/>
  <c r="M795" i="4"/>
  <c r="L795" i="4"/>
  <c r="K795" i="4"/>
  <c r="J795" i="4"/>
  <c r="I795" i="4"/>
  <c r="H795" i="4"/>
  <c r="G795" i="4"/>
  <c r="E795" i="4"/>
  <c r="N794" i="4"/>
  <c r="M794" i="4"/>
  <c r="L794" i="4"/>
  <c r="K794" i="4"/>
  <c r="J794" i="4"/>
  <c r="I794" i="4"/>
  <c r="H794" i="4"/>
  <c r="E794" i="4"/>
  <c r="G794" i="4" s="1"/>
  <c r="N793" i="4"/>
  <c r="M793" i="4"/>
  <c r="L793" i="4"/>
  <c r="K793" i="4"/>
  <c r="J793" i="4"/>
  <c r="I793" i="4"/>
  <c r="H793" i="4"/>
  <c r="G793" i="4"/>
  <c r="E793" i="4"/>
  <c r="N792" i="4"/>
  <c r="M792" i="4"/>
  <c r="L792" i="4"/>
  <c r="K792" i="4"/>
  <c r="J792" i="4"/>
  <c r="I792" i="4"/>
  <c r="H792" i="4"/>
  <c r="G792" i="4"/>
  <c r="E792" i="4"/>
  <c r="N791" i="4"/>
  <c r="M791" i="4"/>
  <c r="L791" i="4"/>
  <c r="K791" i="4"/>
  <c r="J791" i="4"/>
  <c r="I791" i="4"/>
  <c r="H791" i="4"/>
  <c r="E791" i="4"/>
  <c r="G791" i="4" s="1"/>
  <c r="N790" i="4"/>
  <c r="M790" i="4"/>
  <c r="L790" i="4"/>
  <c r="K790" i="4"/>
  <c r="J790" i="4"/>
  <c r="I790" i="4"/>
  <c r="H790" i="4"/>
  <c r="G790" i="4"/>
  <c r="E790" i="4"/>
  <c r="N789" i="4"/>
  <c r="M789" i="4"/>
  <c r="L789" i="4"/>
  <c r="K789" i="4"/>
  <c r="J789" i="4"/>
  <c r="I789" i="4"/>
  <c r="H789" i="4"/>
  <c r="E789" i="4"/>
  <c r="G789" i="4" s="1"/>
  <c r="N788" i="4"/>
  <c r="M788" i="4"/>
  <c r="L788" i="4"/>
  <c r="K788" i="4"/>
  <c r="J788" i="4"/>
  <c r="I788" i="4"/>
  <c r="H788" i="4"/>
  <c r="E788" i="4"/>
  <c r="G788" i="4" s="1"/>
  <c r="N787" i="4"/>
  <c r="M787" i="4"/>
  <c r="L787" i="4"/>
  <c r="K787" i="4"/>
  <c r="J787" i="4"/>
  <c r="I787" i="4"/>
  <c r="H787" i="4"/>
  <c r="G787" i="4"/>
  <c r="E787" i="4"/>
  <c r="N786" i="4"/>
  <c r="M786" i="4"/>
  <c r="L786" i="4"/>
  <c r="K786" i="4"/>
  <c r="J786" i="4"/>
  <c r="I786" i="4"/>
  <c r="H786" i="4"/>
  <c r="E786" i="4"/>
  <c r="G786" i="4" s="1"/>
  <c r="N785" i="4"/>
  <c r="M785" i="4"/>
  <c r="L785" i="4"/>
  <c r="K785" i="4"/>
  <c r="J785" i="4"/>
  <c r="I785" i="4"/>
  <c r="H785" i="4"/>
  <c r="G785" i="4"/>
  <c r="E785" i="4"/>
  <c r="N784" i="4"/>
  <c r="M784" i="4"/>
  <c r="L784" i="4"/>
  <c r="K784" i="4"/>
  <c r="J784" i="4"/>
  <c r="I784" i="4"/>
  <c r="H784" i="4"/>
  <c r="G784" i="4"/>
  <c r="E784" i="4"/>
  <c r="N783" i="4"/>
  <c r="M783" i="4"/>
  <c r="L783" i="4"/>
  <c r="K783" i="4"/>
  <c r="J783" i="4"/>
  <c r="I783" i="4"/>
  <c r="H783" i="4"/>
  <c r="E783" i="4"/>
  <c r="G783" i="4" s="1"/>
  <c r="N782" i="4"/>
  <c r="M782" i="4"/>
  <c r="L782" i="4"/>
  <c r="K782" i="4"/>
  <c r="J782" i="4"/>
  <c r="I782" i="4"/>
  <c r="H782" i="4"/>
  <c r="G782" i="4"/>
  <c r="E782" i="4"/>
  <c r="N781" i="4"/>
  <c r="M781" i="4"/>
  <c r="L781" i="4"/>
  <c r="K781" i="4"/>
  <c r="J781" i="4"/>
  <c r="I781" i="4"/>
  <c r="H781" i="4"/>
  <c r="E781" i="4"/>
  <c r="G781" i="4" s="1"/>
  <c r="N780" i="4"/>
  <c r="M780" i="4"/>
  <c r="L780" i="4"/>
  <c r="K780" i="4"/>
  <c r="J780" i="4"/>
  <c r="I780" i="4"/>
  <c r="H780" i="4"/>
  <c r="E780" i="4"/>
  <c r="G780" i="4" s="1"/>
  <c r="N779" i="4"/>
  <c r="M779" i="4"/>
  <c r="L779" i="4"/>
  <c r="K779" i="4"/>
  <c r="J779" i="4"/>
  <c r="I779" i="4"/>
  <c r="H779" i="4"/>
  <c r="G779" i="4"/>
  <c r="E779" i="4"/>
  <c r="N778" i="4"/>
  <c r="M778" i="4"/>
  <c r="L778" i="4"/>
  <c r="K778" i="4"/>
  <c r="J778" i="4"/>
  <c r="I778" i="4"/>
  <c r="H778" i="4"/>
  <c r="E778" i="4"/>
  <c r="G778" i="4" s="1"/>
  <c r="N777" i="4"/>
  <c r="M777" i="4"/>
  <c r="L777" i="4"/>
  <c r="K777" i="4"/>
  <c r="J777" i="4"/>
  <c r="I777" i="4"/>
  <c r="H777" i="4"/>
  <c r="G777" i="4"/>
  <c r="E777" i="4"/>
  <c r="N776" i="4"/>
  <c r="M776" i="4"/>
  <c r="L776" i="4"/>
  <c r="K776" i="4"/>
  <c r="J776" i="4"/>
  <c r="I776" i="4"/>
  <c r="H776" i="4"/>
  <c r="G776" i="4"/>
  <c r="E776" i="4"/>
  <c r="N775" i="4"/>
  <c r="M775" i="4"/>
  <c r="L775" i="4"/>
  <c r="K775" i="4"/>
  <c r="J775" i="4"/>
  <c r="I775" i="4"/>
  <c r="H775" i="4"/>
  <c r="E775" i="4"/>
  <c r="G775" i="4" s="1"/>
  <c r="N774" i="4"/>
  <c r="M774" i="4"/>
  <c r="L774" i="4"/>
  <c r="K774" i="4"/>
  <c r="J774" i="4"/>
  <c r="I774" i="4"/>
  <c r="H774" i="4"/>
  <c r="G774" i="4"/>
  <c r="E774" i="4"/>
  <c r="N773" i="4"/>
  <c r="M773" i="4"/>
  <c r="L773" i="4"/>
  <c r="K773" i="4"/>
  <c r="J773" i="4"/>
  <c r="I773" i="4"/>
  <c r="H773" i="4"/>
  <c r="E773" i="4"/>
  <c r="G773" i="4" s="1"/>
  <c r="N772" i="4"/>
  <c r="M772" i="4"/>
  <c r="L772" i="4"/>
  <c r="K772" i="4"/>
  <c r="J772" i="4"/>
  <c r="I772" i="4"/>
  <c r="H772" i="4"/>
  <c r="E772" i="4"/>
  <c r="G772" i="4" s="1"/>
  <c r="N771" i="4"/>
  <c r="M771" i="4"/>
  <c r="L771" i="4"/>
  <c r="K771" i="4"/>
  <c r="J771" i="4"/>
  <c r="I771" i="4"/>
  <c r="H771" i="4"/>
  <c r="G771" i="4"/>
  <c r="E771" i="4"/>
  <c r="N770" i="4"/>
  <c r="M770" i="4"/>
  <c r="L770" i="4"/>
  <c r="K770" i="4"/>
  <c r="J770" i="4"/>
  <c r="I770" i="4"/>
  <c r="H770" i="4"/>
  <c r="E770" i="4"/>
  <c r="G770" i="4" s="1"/>
  <c r="N769" i="4"/>
  <c r="M769" i="4"/>
  <c r="L769" i="4"/>
  <c r="K769" i="4"/>
  <c r="J769" i="4"/>
  <c r="I769" i="4"/>
  <c r="H769" i="4"/>
  <c r="G769" i="4"/>
  <c r="E769" i="4"/>
  <c r="N768" i="4"/>
  <c r="M768" i="4"/>
  <c r="L768" i="4"/>
  <c r="K768" i="4"/>
  <c r="J768" i="4"/>
  <c r="I768" i="4"/>
  <c r="H768" i="4"/>
  <c r="G768" i="4"/>
  <c r="E768" i="4"/>
  <c r="N767" i="4"/>
  <c r="M767" i="4"/>
  <c r="L767" i="4"/>
  <c r="K767" i="4"/>
  <c r="J767" i="4"/>
  <c r="I767" i="4"/>
  <c r="H767" i="4"/>
  <c r="E767" i="4"/>
  <c r="G767" i="4" s="1"/>
  <c r="N766" i="4"/>
  <c r="M766" i="4"/>
  <c r="L766" i="4"/>
  <c r="K766" i="4"/>
  <c r="J766" i="4"/>
  <c r="I766" i="4"/>
  <c r="H766" i="4"/>
  <c r="G766" i="4"/>
  <c r="E766" i="4"/>
  <c r="N765" i="4"/>
  <c r="M765" i="4"/>
  <c r="L765" i="4"/>
  <c r="K765" i="4"/>
  <c r="J765" i="4"/>
  <c r="I765" i="4"/>
  <c r="H765" i="4"/>
  <c r="E765" i="4"/>
  <c r="G765" i="4" s="1"/>
  <c r="N764" i="4"/>
  <c r="M764" i="4"/>
  <c r="L764" i="4"/>
  <c r="K764" i="4"/>
  <c r="J764" i="4"/>
  <c r="I764" i="4"/>
  <c r="H764" i="4"/>
  <c r="E764" i="4"/>
  <c r="G764" i="4" s="1"/>
  <c r="N763" i="4"/>
  <c r="M763" i="4"/>
  <c r="L763" i="4"/>
  <c r="K763" i="4"/>
  <c r="J763" i="4"/>
  <c r="I763" i="4"/>
  <c r="H763" i="4"/>
  <c r="G763" i="4"/>
  <c r="E763" i="4"/>
  <c r="N762" i="4"/>
  <c r="M762" i="4"/>
  <c r="L762" i="4"/>
  <c r="K762" i="4"/>
  <c r="J762" i="4"/>
  <c r="I762" i="4"/>
  <c r="H762" i="4"/>
  <c r="E762" i="4"/>
  <c r="G762" i="4" s="1"/>
  <c r="N761" i="4"/>
  <c r="M761" i="4"/>
  <c r="L761" i="4"/>
  <c r="K761" i="4"/>
  <c r="J761" i="4"/>
  <c r="I761" i="4"/>
  <c r="H761" i="4"/>
  <c r="G761" i="4"/>
  <c r="E761" i="4"/>
  <c r="N760" i="4"/>
  <c r="M760" i="4"/>
  <c r="L760" i="4"/>
  <c r="K760" i="4"/>
  <c r="J760" i="4"/>
  <c r="I760" i="4"/>
  <c r="H760" i="4"/>
  <c r="G760" i="4"/>
  <c r="E760" i="4"/>
  <c r="N759" i="4"/>
  <c r="M759" i="4"/>
  <c r="L759" i="4"/>
  <c r="K759" i="4"/>
  <c r="J759" i="4"/>
  <c r="I759" i="4"/>
  <c r="H759" i="4"/>
  <c r="E759" i="4"/>
  <c r="G759" i="4" s="1"/>
  <c r="N758" i="4"/>
  <c r="M758" i="4"/>
  <c r="L758" i="4"/>
  <c r="K758" i="4"/>
  <c r="J758" i="4"/>
  <c r="I758" i="4"/>
  <c r="H758" i="4"/>
  <c r="G758" i="4"/>
  <c r="E758" i="4"/>
  <c r="N757" i="4"/>
  <c r="M757" i="4"/>
  <c r="L757" i="4"/>
  <c r="K757" i="4"/>
  <c r="J757" i="4"/>
  <c r="I757" i="4"/>
  <c r="H757" i="4"/>
  <c r="E757" i="4"/>
  <c r="G757" i="4" s="1"/>
  <c r="N756" i="4"/>
  <c r="M756" i="4"/>
  <c r="L756" i="4"/>
  <c r="K756" i="4"/>
  <c r="J756" i="4"/>
  <c r="I756" i="4"/>
  <c r="H756" i="4"/>
  <c r="E756" i="4"/>
  <c r="G756" i="4" s="1"/>
  <c r="N755" i="4"/>
  <c r="M755" i="4"/>
  <c r="L755" i="4"/>
  <c r="K755" i="4"/>
  <c r="J755" i="4"/>
  <c r="I755" i="4"/>
  <c r="H755" i="4"/>
  <c r="G755" i="4"/>
  <c r="E755" i="4"/>
  <c r="N754" i="4"/>
  <c r="M754" i="4"/>
  <c r="L754" i="4"/>
  <c r="K754" i="4"/>
  <c r="J754" i="4"/>
  <c r="I754" i="4"/>
  <c r="H754" i="4"/>
  <c r="E754" i="4"/>
  <c r="G754" i="4" s="1"/>
  <c r="N753" i="4"/>
  <c r="M753" i="4"/>
  <c r="L753" i="4"/>
  <c r="K753" i="4"/>
  <c r="J753" i="4"/>
  <c r="I753" i="4"/>
  <c r="H753" i="4"/>
  <c r="G753" i="4"/>
  <c r="E753" i="4"/>
  <c r="N752" i="4"/>
  <c r="M752" i="4"/>
  <c r="L752" i="4"/>
  <c r="K752" i="4"/>
  <c r="J752" i="4"/>
  <c r="I752" i="4"/>
  <c r="H752" i="4"/>
  <c r="G752" i="4"/>
  <c r="E752" i="4"/>
  <c r="N751" i="4"/>
  <c r="M751" i="4"/>
  <c r="L751" i="4"/>
  <c r="K751" i="4"/>
  <c r="J751" i="4"/>
  <c r="I751" i="4"/>
  <c r="H751" i="4"/>
  <c r="E751" i="4"/>
  <c r="G751" i="4" s="1"/>
  <c r="N750" i="4"/>
  <c r="M750" i="4"/>
  <c r="L750" i="4"/>
  <c r="K750" i="4"/>
  <c r="J750" i="4"/>
  <c r="I750" i="4"/>
  <c r="H750" i="4"/>
  <c r="G750" i="4"/>
  <c r="E750" i="4"/>
  <c r="N749" i="4"/>
  <c r="M749" i="4"/>
  <c r="L749" i="4"/>
  <c r="K749" i="4"/>
  <c r="J749" i="4"/>
  <c r="I749" i="4"/>
  <c r="H749" i="4"/>
  <c r="E749" i="4"/>
  <c r="G749" i="4" s="1"/>
  <c r="N748" i="4"/>
  <c r="M748" i="4"/>
  <c r="L748" i="4"/>
  <c r="K748" i="4"/>
  <c r="J748" i="4"/>
  <c r="I748" i="4"/>
  <c r="H748" i="4"/>
  <c r="E748" i="4"/>
  <c r="G748" i="4" s="1"/>
  <c r="N747" i="4"/>
  <c r="M747" i="4"/>
  <c r="L747" i="4"/>
  <c r="K747" i="4"/>
  <c r="J747" i="4"/>
  <c r="I747" i="4"/>
  <c r="H747" i="4"/>
  <c r="G747" i="4"/>
  <c r="E747" i="4"/>
  <c r="N746" i="4"/>
  <c r="M746" i="4"/>
  <c r="L746" i="4"/>
  <c r="K746" i="4"/>
  <c r="J746" i="4"/>
  <c r="I746" i="4"/>
  <c r="H746" i="4"/>
  <c r="E746" i="4"/>
  <c r="G746" i="4" s="1"/>
  <c r="N745" i="4"/>
  <c r="M745" i="4"/>
  <c r="L745" i="4"/>
  <c r="K745" i="4"/>
  <c r="J745" i="4"/>
  <c r="I745" i="4"/>
  <c r="H745" i="4"/>
  <c r="G745" i="4"/>
  <c r="E745" i="4"/>
  <c r="N744" i="4"/>
  <c r="M744" i="4"/>
  <c r="L744" i="4"/>
  <c r="K744" i="4"/>
  <c r="J744" i="4"/>
  <c r="I744" i="4"/>
  <c r="H744" i="4"/>
  <c r="G744" i="4"/>
  <c r="E744" i="4"/>
  <c r="N743" i="4"/>
  <c r="M743" i="4"/>
  <c r="L743" i="4"/>
  <c r="K743" i="4"/>
  <c r="J743" i="4"/>
  <c r="I743" i="4"/>
  <c r="H743" i="4"/>
  <c r="E743" i="4"/>
  <c r="G743" i="4" s="1"/>
  <c r="N742" i="4"/>
  <c r="M742" i="4"/>
  <c r="L742" i="4"/>
  <c r="K742" i="4"/>
  <c r="J742" i="4"/>
  <c r="I742" i="4"/>
  <c r="H742" i="4"/>
  <c r="G742" i="4"/>
  <c r="E742" i="4"/>
  <c r="N741" i="4"/>
  <c r="M741" i="4"/>
  <c r="L741" i="4"/>
  <c r="K741" i="4"/>
  <c r="J741" i="4"/>
  <c r="I741" i="4"/>
  <c r="H741" i="4"/>
  <c r="E741" i="4"/>
  <c r="G741" i="4" s="1"/>
  <c r="N740" i="4"/>
  <c r="M740" i="4"/>
  <c r="L740" i="4"/>
  <c r="K740" i="4"/>
  <c r="J740" i="4"/>
  <c r="I740" i="4"/>
  <c r="H740" i="4"/>
  <c r="E740" i="4"/>
  <c r="G740" i="4" s="1"/>
  <c r="N739" i="4"/>
  <c r="M739" i="4"/>
  <c r="L739" i="4"/>
  <c r="K739" i="4"/>
  <c r="J739" i="4"/>
  <c r="I739" i="4"/>
  <c r="H739" i="4"/>
  <c r="G739" i="4"/>
  <c r="E739" i="4"/>
  <c r="N738" i="4"/>
  <c r="M738" i="4"/>
  <c r="L738" i="4"/>
  <c r="K738" i="4"/>
  <c r="J738" i="4"/>
  <c r="I738" i="4"/>
  <c r="H738" i="4"/>
  <c r="E738" i="4"/>
  <c r="G738" i="4" s="1"/>
  <c r="N737" i="4"/>
  <c r="M737" i="4"/>
  <c r="L737" i="4"/>
  <c r="K737" i="4"/>
  <c r="J737" i="4"/>
  <c r="I737" i="4"/>
  <c r="H737" i="4"/>
  <c r="G737" i="4"/>
  <c r="E737" i="4"/>
  <c r="N736" i="4"/>
  <c r="M736" i="4"/>
  <c r="L736" i="4"/>
  <c r="K736" i="4"/>
  <c r="J736" i="4"/>
  <c r="I736" i="4"/>
  <c r="H736" i="4"/>
  <c r="G736" i="4"/>
  <c r="E736" i="4"/>
  <c r="N735" i="4"/>
  <c r="M735" i="4"/>
  <c r="L735" i="4"/>
  <c r="K735" i="4"/>
  <c r="J735" i="4"/>
  <c r="I735" i="4"/>
  <c r="H735" i="4"/>
  <c r="E735" i="4"/>
  <c r="G735" i="4" s="1"/>
  <c r="N734" i="4"/>
  <c r="M734" i="4"/>
  <c r="L734" i="4"/>
  <c r="K734" i="4"/>
  <c r="J734" i="4"/>
  <c r="I734" i="4"/>
  <c r="H734" i="4"/>
  <c r="G734" i="4"/>
  <c r="E734" i="4"/>
  <c r="N733" i="4"/>
  <c r="M733" i="4"/>
  <c r="L733" i="4"/>
  <c r="K733" i="4"/>
  <c r="J733" i="4"/>
  <c r="I733" i="4"/>
  <c r="H733" i="4"/>
  <c r="E733" i="4"/>
  <c r="G733" i="4" s="1"/>
  <c r="N732" i="4"/>
  <c r="M732" i="4"/>
  <c r="L732" i="4"/>
  <c r="K732" i="4"/>
  <c r="J732" i="4"/>
  <c r="I732" i="4"/>
  <c r="H732" i="4"/>
  <c r="E732" i="4"/>
  <c r="G732" i="4" s="1"/>
  <c r="N731" i="4"/>
  <c r="M731" i="4"/>
  <c r="L731" i="4"/>
  <c r="K731" i="4"/>
  <c r="J731" i="4"/>
  <c r="I731" i="4"/>
  <c r="H731" i="4"/>
  <c r="G731" i="4"/>
  <c r="E731" i="4"/>
  <c r="N730" i="4"/>
  <c r="M730" i="4"/>
  <c r="L730" i="4"/>
  <c r="K730" i="4"/>
  <c r="J730" i="4"/>
  <c r="I730" i="4"/>
  <c r="H730" i="4"/>
  <c r="E730" i="4"/>
  <c r="G730" i="4" s="1"/>
  <c r="N729" i="4"/>
  <c r="M729" i="4"/>
  <c r="L729" i="4"/>
  <c r="K729" i="4"/>
  <c r="J729" i="4"/>
  <c r="I729" i="4"/>
  <c r="H729" i="4"/>
  <c r="G729" i="4"/>
  <c r="E729" i="4"/>
  <c r="N728" i="4"/>
  <c r="M728" i="4"/>
  <c r="L728" i="4"/>
  <c r="K728" i="4"/>
  <c r="J728" i="4"/>
  <c r="I728" i="4"/>
  <c r="H728" i="4"/>
  <c r="G728" i="4"/>
  <c r="E728" i="4"/>
  <c r="N727" i="4"/>
  <c r="M727" i="4"/>
  <c r="L727" i="4"/>
  <c r="K727" i="4"/>
  <c r="J727" i="4"/>
  <c r="I727" i="4"/>
  <c r="H727" i="4"/>
  <c r="E727" i="4"/>
  <c r="G727" i="4" s="1"/>
  <c r="N726" i="4"/>
  <c r="M726" i="4"/>
  <c r="L726" i="4"/>
  <c r="K726" i="4"/>
  <c r="J726" i="4"/>
  <c r="I726" i="4"/>
  <c r="H726" i="4"/>
  <c r="G726" i="4"/>
  <c r="E726" i="4"/>
  <c r="N725" i="4"/>
  <c r="M725" i="4"/>
  <c r="L725" i="4"/>
  <c r="K725" i="4"/>
  <c r="J725" i="4"/>
  <c r="I725" i="4"/>
  <c r="H725" i="4"/>
  <c r="E725" i="4"/>
  <c r="G725" i="4" s="1"/>
  <c r="N724" i="4"/>
  <c r="M724" i="4"/>
  <c r="L724" i="4"/>
  <c r="K724" i="4"/>
  <c r="J724" i="4"/>
  <c r="I724" i="4"/>
  <c r="H724" i="4"/>
  <c r="E724" i="4"/>
  <c r="G724" i="4" s="1"/>
  <c r="N723" i="4"/>
  <c r="M723" i="4"/>
  <c r="L723" i="4"/>
  <c r="K723" i="4"/>
  <c r="J723" i="4"/>
  <c r="I723" i="4"/>
  <c r="H723" i="4"/>
  <c r="G723" i="4"/>
  <c r="E723" i="4"/>
  <c r="N722" i="4"/>
  <c r="M722" i="4"/>
  <c r="L722" i="4"/>
  <c r="K722" i="4"/>
  <c r="J722" i="4"/>
  <c r="I722" i="4"/>
  <c r="H722" i="4"/>
  <c r="E722" i="4"/>
  <c r="G722" i="4" s="1"/>
  <c r="N721" i="4"/>
  <c r="M721" i="4"/>
  <c r="L721" i="4"/>
  <c r="K721" i="4"/>
  <c r="J721" i="4"/>
  <c r="I721" i="4"/>
  <c r="H721" i="4"/>
  <c r="G721" i="4"/>
  <c r="E721" i="4"/>
  <c r="N720" i="4"/>
  <c r="M720" i="4"/>
  <c r="L720" i="4"/>
  <c r="K720" i="4"/>
  <c r="J720" i="4"/>
  <c r="I720" i="4"/>
  <c r="H720" i="4"/>
  <c r="G720" i="4"/>
  <c r="E720" i="4"/>
  <c r="N719" i="4"/>
  <c r="M719" i="4"/>
  <c r="L719" i="4"/>
  <c r="K719" i="4"/>
  <c r="J719" i="4"/>
  <c r="I719" i="4"/>
  <c r="H719" i="4"/>
  <c r="E719" i="4"/>
  <c r="G719" i="4" s="1"/>
  <c r="N718" i="4"/>
  <c r="M718" i="4"/>
  <c r="L718" i="4"/>
  <c r="K718" i="4"/>
  <c r="J718" i="4"/>
  <c r="I718" i="4"/>
  <c r="H718" i="4"/>
  <c r="G718" i="4"/>
  <c r="E718" i="4"/>
  <c r="N717" i="4"/>
  <c r="M717" i="4"/>
  <c r="L717" i="4"/>
  <c r="K717" i="4"/>
  <c r="J717" i="4"/>
  <c r="I717" i="4"/>
  <c r="H717" i="4"/>
  <c r="E717" i="4"/>
  <c r="G717" i="4" s="1"/>
  <c r="N716" i="4"/>
  <c r="M716" i="4"/>
  <c r="L716" i="4"/>
  <c r="K716" i="4"/>
  <c r="J716" i="4"/>
  <c r="I716" i="4"/>
  <c r="H716" i="4"/>
  <c r="E716" i="4"/>
  <c r="G716" i="4" s="1"/>
  <c r="N715" i="4"/>
  <c r="M715" i="4"/>
  <c r="L715" i="4"/>
  <c r="K715" i="4"/>
  <c r="J715" i="4"/>
  <c r="I715" i="4"/>
  <c r="H715" i="4"/>
  <c r="G715" i="4"/>
  <c r="E715" i="4"/>
  <c r="N714" i="4"/>
  <c r="M714" i="4"/>
  <c r="L714" i="4"/>
  <c r="K714" i="4"/>
  <c r="J714" i="4"/>
  <c r="I714" i="4"/>
  <c r="H714" i="4"/>
  <c r="E714" i="4"/>
  <c r="G714" i="4" s="1"/>
  <c r="N713" i="4"/>
  <c r="M713" i="4"/>
  <c r="L713" i="4"/>
  <c r="K713" i="4"/>
  <c r="J713" i="4"/>
  <c r="I713" i="4"/>
  <c r="H713" i="4"/>
  <c r="G713" i="4"/>
  <c r="E713" i="4"/>
  <c r="N712" i="4"/>
  <c r="M712" i="4"/>
  <c r="L712" i="4"/>
  <c r="K712" i="4"/>
  <c r="J712" i="4"/>
  <c r="I712" i="4"/>
  <c r="H712" i="4"/>
  <c r="G712" i="4"/>
  <c r="E712" i="4"/>
  <c r="N711" i="4"/>
  <c r="M711" i="4"/>
  <c r="L711" i="4"/>
  <c r="K711" i="4"/>
  <c r="J711" i="4"/>
  <c r="I711" i="4"/>
  <c r="H711" i="4"/>
  <c r="E711" i="4"/>
  <c r="G711" i="4" s="1"/>
  <c r="N710" i="4"/>
  <c r="M710" i="4"/>
  <c r="L710" i="4"/>
  <c r="K710" i="4"/>
  <c r="J710" i="4"/>
  <c r="I710" i="4"/>
  <c r="H710" i="4"/>
  <c r="G710" i="4"/>
  <c r="E710" i="4"/>
  <c r="N709" i="4"/>
  <c r="M709" i="4"/>
  <c r="L709" i="4"/>
  <c r="K709" i="4"/>
  <c r="J709" i="4"/>
  <c r="I709" i="4"/>
  <c r="H709" i="4"/>
  <c r="E709" i="4"/>
  <c r="G709" i="4" s="1"/>
  <c r="N708" i="4"/>
  <c r="M708" i="4"/>
  <c r="L708" i="4"/>
  <c r="K708" i="4"/>
  <c r="J708" i="4"/>
  <c r="I708" i="4"/>
  <c r="H708" i="4"/>
  <c r="E708" i="4"/>
  <c r="G708" i="4" s="1"/>
  <c r="N707" i="4"/>
  <c r="M707" i="4"/>
  <c r="L707" i="4"/>
  <c r="K707" i="4"/>
  <c r="J707" i="4"/>
  <c r="I707" i="4"/>
  <c r="H707" i="4"/>
  <c r="G707" i="4"/>
  <c r="E707" i="4"/>
  <c r="N706" i="4"/>
  <c r="M706" i="4"/>
  <c r="L706" i="4"/>
  <c r="K706" i="4"/>
  <c r="J706" i="4"/>
  <c r="I706" i="4"/>
  <c r="H706" i="4"/>
  <c r="E706" i="4"/>
  <c r="G706" i="4" s="1"/>
  <c r="N705" i="4"/>
  <c r="M705" i="4"/>
  <c r="L705" i="4"/>
  <c r="K705" i="4"/>
  <c r="J705" i="4"/>
  <c r="I705" i="4"/>
  <c r="H705" i="4"/>
  <c r="G705" i="4"/>
  <c r="E705" i="4"/>
  <c r="N704" i="4"/>
  <c r="M704" i="4"/>
  <c r="L704" i="4"/>
  <c r="K704" i="4"/>
  <c r="J704" i="4"/>
  <c r="I704" i="4"/>
  <c r="H704" i="4"/>
  <c r="G704" i="4"/>
  <c r="E704" i="4"/>
  <c r="N703" i="4"/>
  <c r="M703" i="4"/>
  <c r="L703" i="4"/>
  <c r="K703" i="4"/>
  <c r="J703" i="4"/>
  <c r="I703" i="4"/>
  <c r="H703" i="4"/>
  <c r="E703" i="4"/>
  <c r="G703" i="4" s="1"/>
  <c r="N702" i="4"/>
  <c r="M702" i="4"/>
  <c r="L702" i="4"/>
  <c r="K702" i="4"/>
  <c r="J702" i="4"/>
  <c r="I702" i="4"/>
  <c r="H702" i="4"/>
  <c r="G702" i="4"/>
  <c r="E702" i="4"/>
  <c r="N701" i="4"/>
  <c r="M701" i="4"/>
  <c r="L701" i="4"/>
  <c r="K701" i="4"/>
  <c r="J701" i="4"/>
  <c r="I701" i="4"/>
  <c r="H701" i="4"/>
  <c r="E701" i="4"/>
  <c r="G701" i="4" s="1"/>
  <c r="N700" i="4"/>
  <c r="M700" i="4"/>
  <c r="L700" i="4"/>
  <c r="K700" i="4"/>
  <c r="J700" i="4"/>
  <c r="I700" i="4"/>
  <c r="H700" i="4"/>
  <c r="E700" i="4"/>
  <c r="G700" i="4" s="1"/>
  <c r="N699" i="4"/>
  <c r="M699" i="4"/>
  <c r="L699" i="4"/>
  <c r="K699" i="4"/>
  <c r="J699" i="4"/>
  <c r="I699" i="4"/>
  <c r="H699" i="4"/>
  <c r="G699" i="4"/>
  <c r="E699" i="4"/>
  <c r="N698" i="4"/>
  <c r="M698" i="4"/>
  <c r="L698" i="4"/>
  <c r="K698" i="4"/>
  <c r="J698" i="4"/>
  <c r="I698" i="4"/>
  <c r="H698" i="4"/>
  <c r="E698" i="4"/>
  <c r="G698" i="4" s="1"/>
  <c r="N697" i="4"/>
  <c r="M697" i="4"/>
  <c r="L697" i="4"/>
  <c r="K697" i="4"/>
  <c r="J697" i="4"/>
  <c r="I697" i="4"/>
  <c r="H697" i="4"/>
  <c r="G697" i="4"/>
  <c r="E697" i="4"/>
  <c r="N696" i="4"/>
  <c r="M696" i="4"/>
  <c r="L696" i="4"/>
  <c r="K696" i="4"/>
  <c r="J696" i="4"/>
  <c r="I696" i="4"/>
  <c r="H696" i="4"/>
  <c r="G696" i="4"/>
  <c r="E696" i="4"/>
  <c r="N695" i="4"/>
  <c r="M695" i="4"/>
  <c r="L695" i="4"/>
  <c r="K695" i="4"/>
  <c r="J695" i="4"/>
  <c r="I695" i="4"/>
  <c r="H695" i="4"/>
  <c r="E695" i="4"/>
  <c r="G695" i="4" s="1"/>
  <c r="N694" i="4"/>
  <c r="M694" i="4"/>
  <c r="L694" i="4"/>
  <c r="K694" i="4"/>
  <c r="J694" i="4"/>
  <c r="I694" i="4"/>
  <c r="H694" i="4"/>
  <c r="G694" i="4"/>
  <c r="E694" i="4"/>
  <c r="N693" i="4"/>
  <c r="M693" i="4"/>
  <c r="L693" i="4"/>
  <c r="K693" i="4"/>
  <c r="J693" i="4"/>
  <c r="I693" i="4"/>
  <c r="H693" i="4"/>
  <c r="E693" i="4"/>
  <c r="G693" i="4" s="1"/>
  <c r="N692" i="4"/>
  <c r="M692" i="4"/>
  <c r="L692" i="4"/>
  <c r="K692" i="4"/>
  <c r="J692" i="4"/>
  <c r="I692" i="4"/>
  <c r="H692" i="4"/>
  <c r="E692" i="4"/>
  <c r="G692" i="4" s="1"/>
  <c r="N691" i="4"/>
  <c r="M691" i="4"/>
  <c r="L691" i="4"/>
  <c r="K691" i="4"/>
  <c r="J691" i="4"/>
  <c r="I691" i="4"/>
  <c r="H691" i="4"/>
  <c r="G691" i="4"/>
  <c r="E691" i="4"/>
  <c r="N690" i="4"/>
  <c r="M690" i="4"/>
  <c r="L690" i="4"/>
  <c r="K690" i="4"/>
  <c r="J690" i="4"/>
  <c r="I690" i="4"/>
  <c r="H690" i="4"/>
  <c r="E690" i="4"/>
  <c r="G690" i="4" s="1"/>
  <c r="N689" i="4"/>
  <c r="M689" i="4"/>
  <c r="L689" i="4"/>
  <c r="K689" i="4"/>
  <c r="J689" i="4"/>
  <c r="I689" i="4"/>
  <c r="H689" i="4"/>
  <c r="G689" i="4"/>
  <c r="E689" i="4"/>
  <c r="N688" i="4"/>
  <c r="M688" i="4"/>
  <c r="L688" i="4"/>
  <c r="K688" i="4"/>
  <c r="J688" i="4"/>
  <c r="I688" i="4"/>
  <c r="H688" i="4"/>
  <c r="G688" i="4"/>
  <c r="E688" i="4"/>
  <c r="N687" i="4"/>
  <c r="M687" i="4"/>
  <c r="L687" i="4"/>
  <c r="K687" i="4"/>
  <c r="J687" i="4"/>
  <c r="I687" i="4"/>
  <c r="H687" i="4"/>
  <c r="E687" i="4"/>
  <c r="G687" i="4" s="1"/>
  <c r="N686" i="4"/>
  <c r="M686" i="4"/>
  <c r="L686" i="4"/>
  <c r="K686" i="4"/>
  <c r="J686" i="4"/>
  <c r="I686" i="4"/>
  <c r="H686" i="4"/>
  <c r="G686" i="4"/>
  <c r="E686" i="4"/>
  <c r="N685" i="4"/>
  <c r="M685" i="4"/>
  <c r="L685" i="4"/>
  <c r="K685" i="4"/>
  <c r="J685" i="4"/>
  <c r="I685" i="4"/>
  <c r="H685" i="4"/>
  <c r="E685" i="4"/>
  <c r="G685" i="4" s="1"/>
  <c r="N684" i="4"/>
  <c r="M684" i="4"/>
  <c r="L684" i="4"/>
  <c r="K684" i="4"/>
  <c r="J684" i="4"/>
  <c r="I684" i="4"/>
  <c r="H684" i="4"/>
  <c r="E684" i="4"/>
  <c r="G684" i="4" s="1"/>
  <c r="N683" i="4"/>
  <c r="M683" i="4"/>
  <c r="L683" i="4"/>
  <c r="K683" i="4"/>
  <c r="J683" i="4"/>
  <c r="I683" i="4"/>
  <c r="H683" i="4"/>
  <c r="G683" i="4"/>
  <c r="E683" i="4"/>
  <c r="N682" i="4"/>
  <c r="M682" i="4"/>
  <c r="L682" i="4"/>
  <c r="K682" i="4"/>
  <c r="J682" i="4"/>
  <c r="I682" i="4"/>
  <c r="H682" i="4"/>
  <c r="E682" i="4"/>
  <c r="G682" i="4" s="1"/>
  <c r="N681" i="4"/>
  <c r="M681" i="4"/>
  <c r="L681" i="4"/>
  <c r="K681" i="4"/>
  <c r="J681" i="4"/>
  <c r="I681" i="4"/>
  <c r="H681" i="4"/>
  <c r="G681" i="4"/>
  <c r="E681" i="4"/>
  <c r="N680" i="4"/>
  <c r="M680" i="4"/>
  <c r="L680" i="4"/>
  <c r="K680" i="4"/>
  <c r="J680" i="4"/>
  <c r="I680" i="4"/>
  <c r="H680" i="4"/>
  <c r="G680" i="4"/>
  <c r="E680" i="4"/>
  <c r="N679" i="4"/>
  <c r="M679" i="4"/>
  <c r="L679" i="4"/>
  <c r="K679" i="4"/>
  <c r="J679" i="4"/>
  <c r="I679" i="4"/>
  <c r="H679" i="4"/>
  <c r="E679" i="4"/>
  <c r="G679" i="4" s="1"/>
  <c r="N678" i="4"/>
  <c r="M678" i="4"/>
  <c r="L678" i="4"/>
  <c r="K678" i="4"/>
  <c r="J678" i="4"/>
  <c r="I678" i="4"/>
  <c r="H678" i="4"/>
  <c r="G678" i="4"/>
  <c r="E678" i="4"/>
  <c r="N677" i="4"/>
  <c r="M677" i="4"/>
  <c r="L677" i="4"/>
  <c r="K677" i="4"/>
  <c r="J677" i="4"/>
  <c r="I677" i="4"/>
  <c r="H677" i="4"/>
  <c r="E677" i="4"/>
  <c r="G677" i="4" s="1"/>
  <c r="N676" i="4"/>
  <c r="M676" i="4"/>
  <c r="L676" i="4"/>
  <c r="K676" i="4"/>
  <c r="J676" i="4"/>
  <c r="I676" i="4"/>
  <c r="H676" i="4"/>
  <c r="E676" i="4"/>
  <c r="G676" i="4" s="1"/>
  <c r="N675" i="4"/>
  <c r="M675" i="4"/>
  <c r="L675" i="4"/>
  <c r="K675" i="4"/>
  <c r="J675" i="4"/>
  <c r="I675" i="4"/>
  <c r="H675" i="4"/>
  <c r="G675" i="4"/>
  <c r="E675" i="4"/>
  <c r="N674" i="4"/>
  <c r="M674" i="4"/>
  <c r="L674" i="4"/>
  <c r="K674" i="4"/>
  <c r="J674" i="4"/>
  <c r="I674" i="4"/>
  <c r="H674" i="4"/>
  <c r="E674" i="4"/>
  <c r="G674" i="4" s="1"/>
  <c r="N673" i="4"/>
  <c r="M673" i="4"/>
  <c r="L673" i="4"/>
  <c r="K673" i="4"/>
  <c r="J673" i="4"/>
  <c r="I673" i="4"/>
  <c r="H673" i="4"/>
  <c r="G673" i="4"/>
  <c r="E673" i="4"/>
  <c r="N672" i="4"/>
  <c r="M672" i="4"/>
  <c r="L672" i="4"/>
  <c r="K672" i="4"/>
  <c r="J672" i="4"/>
  <c r="I672" i="4"/>
  <c r="H672" i="4"/>
  <c r="G672" i="4"/>
  <c r="E672" i="4"/>
  <c r="N671" i="4"/>
  <c r="M671" i="4"/>
  <c r="L671" i="4"/>
  <c r="K671" i="4"/>
  <c r="J671" i="4"/>
  <c r="I671" i="4"/>
  <c r="H671" i="4"/>
  <c r="E671" i="4"/>
  <c r="G671" i="4" s="1"/>
  <c r="N670" i="4"/>
  <c r="M670" i="4"/>
  <c r="L670" i="4"/>
  <c r="K670" i="4"/>
  <c r="J670" i="4"/>
  <c r="I670" i="4"/>
  <c r="H670" i="4"/>
  <c r="G670" i="4"/>
  <c r="E670" i="4"/>
  <c r="N669" i="4"/>
  <c r="M669" i="4"/>
  <c r="L669" i="4"/>
  <c r="K669" i="4"/>
  <c r="J669" i="4"/>
  <c r="I669" i="4"/>
  <c r="H669" i="4"/>
  <c r="E669" i="4"/>
  <c r="G669" i="4" s="1"/>
  <c r="N668" i="4"/>
  <c r="M668" i="4"/>
  <c r="L668" i="4"/>
  <c r="K668" i="4"/>
  <c r="J668" i="4"/>
  <c r="I668" i="4"/>
  <c r="H668" i="4"/>
  <c r="E668" i="4"/>
  <c r="G668" i="4" s="1"/>
  <c r="N667" i="4"/>
  <c r="M667" i="4"/>
  <c r="L667" i="4"/>
  <c r="K667" i="4"/>
  <c r="J667" i="4"/>
  <c r="I667" i="4"/>
  <c r="H667" i="4"/>
  <c r="G667" i="4"/>
  <c r="E667" i="4"/>
  <c r="N666" i="4"/>
  <c r="M666" i="4"/>
  <c r="L666" i="4"/>
  <c r="K666" i="4"/>
  <c r="J666" i="4"/>
  <c r="I666" i="4"/>
  <c r="H666" i="4"/>
  <c r="E666" i="4"/>
  <c r="G666" i="4" s="1"/>
  <c r="N665" i="4"/>
  <c r="M665" i="4"/>
  <c r="L665" i="4"/>
  <c r="K665" i="4"/>
  <c r="J665" i="4"/>
  <c r="I665" i="4"/>
  <c r="H665" i="4"/>
  <c r="G665" i="4"/>
  <c r="E665" i="4"/>
  <c r="N664" i="4"/>
  <c r="M664" i="4"/>
  <c r="L664" i="4"/>
  <c r="K664" i="4"/>
  <c r="J664" i="4"/>
  <c r="I664" i="4"/>
  <c r="H664" i="4"/>
  <c r="G664" i="4"/>
  <c r="E664" i="4"/>
  <c r="N663" i="4"/>
  <c r="M663" i="4"/>
  <c r="L663" i="4"/>
  <c r="K663" i="4"/>
  <c r="J663" i="4"/>
  <c r="I663" i="4"/>
  <c r="H663" i="4"/>
  <c r="E663" i="4"/>
  <c r="G663" i="4" s="1"/>
  <c r="N662" i="4"/>
  <c r="M662" i="4"/>
  <c r="L662" i="4"/>
  <c r="K662" i="4"/>
  <c r="J662" i="4"/>
  <c r="I662" i="4"/>
  <c r="H662" i="4"/>
  <c r="G662" i="4"/>
  <c r="E662" i="4"/>
  <c r="N661" i="4"/>
  <c r="M661" i="4"/>
  <c r="L661" i="4"/>
  <c r="K661" i="4"/>
  <c r="J661" i="4"/>
  <c r="I661" i="4"/>
  <c r="H661" i="4"/>
  <c r="E661" i="4"/>
  <c r="G661" i="4" s="1"/>
  <c r="N660" i="4"/>
  <c r="M660" i="4"/>
  <c r="L660" i="4"/>
  <c r="K660" i="4"/>
  <c r="J660" i="4"/>
  <c r="I660" i="4"/>
  <c r="H660" i="4"/>
  <c r="E660" i="4"/>
  <c r="G660" i="4" s="1"/>
  <c r="N659" i="4"/>
  <c r="M659" i="4"/>
  <c r="L659" i="4"/>
  <c r="K659" i="4"/>
  <c r="J659" i="4"/>
  <c r="I659" i="4"/>
  <c r="H659" i="4"/>
  <c r="G659" i="4"/>
  <c r="E659" i="4"/>
  <c r="N658" i="4"/>
  <c r="M658" i="4"/>
  <c r="L658" i="4"/>
  <c r="K658" i="4"/>
  <c r="J658" i="4"/>
  <c r="I658" i="4"/>
  <c r="H658" i="4"/>
  <c r="E658" i="4"/>
  <c r="G658" i="4" s="1"/>
  <c r="N657" i="4"/>
  <c r="M657" i="4"/>
  <c r="L657" i="4"/>
  <c r="K657" i="4"/>
  <c r="J657" i="4"/>
  <c r="I657" i="4"/>
  <c r="H657" i="4"/>
  <c r="G657" i="4"/>
  <c r="E657" i="4"/>
  <c r="N656" i="4"/>
  <c r="M656" i="4"/>
  <c r="L656" i="4"/>
  <c r="K656" i="4"/>
  <c r="J656" i="4"/>
  <c r="I656" i="4"/>
  <c r="H656" i="4"/>
  <c r="G656" i="4"/>
  <c r="E656" i="4"/>
  <c r="N655" i="4"/>
  <c r="M655" i="4"/>
  <c r="L655" i="4"/>
  <c r="K655" i="4"/>
  <c r="J655" i="4"/>
  <c r="I655" i="4"/>
  <c r="H655" i="4"/>
  <c r="E655" i="4"/>
  <c r="G655" i="4" s="1"/>
  <c r="N654" i="4"/>
  <c r="M654" i="4"/>
  <c r="L654" i="4"/>
  <c r="K654" i="4"/>
  <c r="J654" i="4"/>
  <c r="I654" i="4"/>
  <c r="H654" i="4"/>
  <c r="G654" i="4"/>
  <c r="E654" i="4"/>
  <c r="N653" i="4"/>
  <c r="M653" i="4"/>
  <c r="L653" i="4"/>
  <c r="K653" i="4"/>
  <c r="J653" i="4"/>
  <c r="I653" i="4"/>
  <c r="H653" i="4"/>
  <c r="E653" i="4"/>
  <c r="G653" i="4" s="1"/>
  <c r="N652" i="4"/>
  <c r="M652" i="4"/>
  <c r="L652" i="4"/>
  <c r="K652" i="4"/>
  <c r="J652" i="4"/>
  <c r="I652" i="4"/>
  <c r="H652" i="4"/>
  <c r="E652" i="4"/>
  <c r="G652" i="4" s="1"/>
  <c r="N651" i="4"/>
  <c r="M651" i="4"/>
  <c r="L651" i="4"/>
  <c r="K651" i="4"/>
  <c r="J651" i="4"/>
  <c r="I651" i="4"/>
  <c r="H651" i="4"/>
  <c r="G651" i="4"/>
  <c r="E651" i="4"/>
  <c r="N650" i="4"/>
  <c r="M650" i="4"/>
  <c r="L650" i="4"/>
  <c r="K650" i="4"/>
  <c r="J650" i="4"/>
  <c r="I650" i="4"/>
  <c r="H650" i="4"/>
  <c r="E650" i="4"/>
  <c r="G650" i="4" s="1"/>
  <c r="N649" i="4"/>
  <c r="M649" i="4"/>
  <c r="L649" i="4"/>
  <c r="K649" i="4"/>
  <c r="J649" i="4"/>
  <c r="I649" i="4"/>
  <c r="H649" i="4"/>
  <c r="G649" i="4"/>
  <c r="E649" i="4"/>
  <c r="N648" i="4"/>
  <c r="M648" i="4"/>
  <c r="L648" i="4"/>
  <c r="K648" i="4"/>
  <c r="J648" i="4"/>
  <c r="I648" i="4"/>
  <c r="H648" i="4"/>
  <c r="G648" i="4"/>
  <c r="E648" i="4"/>
  <c r="N647" i="4"/>
  <c r="M647" i="4"/>
  <c r="L647" i="4"/>
  <c r="K647" i="4"/>
  <c r="J647" i="4"/>
  <c r="I647" i="4"/>
  <c r="H647" i="4"/>
  <c r="E647" i="4"/>
  <c r="G647" i="4" s="1"/>
  <c r="N646" i="4"/>
  <c r="M646" i="4"/>
  <c r="L646" i="4"/>
  <c r="K646" i="4"/>
  <c r="J646" i="4"/>
  <c r="I646" i="4"/>
  <c r="H646" i="4"/>
  <c r="G646" i="4"/>
  <c r="E646" i="4"/>
  <c r="N645" i="4"/>
  <c r="M645" i="4"/>
  <c r="L645" i="4"/>
  <c r="K645" i="4"/>
  <c r="J645" i="4"/>
  <c r="I645" i="4"/>
  <c r="H645" i="4"/>
  <c r="E645" i="4"/>
  <c r="G645" i="4" s="1"/>
  <c r="N644" i="4"/>
  <c r="M644" i="4"/>
  <c r="L644" i="4"/>
  <c r="K644" i="4"/>
  <c r="J644" i="4"/>
  <c r="I644" i="4"/>
  <c r="H644" i="4"/>
  <c r="E644" i="4"/>
  <c r="G644" i="4" s="1"/>
  <c r="N643" i="4"/>
  <c r="M643" i="4"/>
  <c r="L643" i="4"/>
  <c r="K643" i="4"/>
  <c r="J643" i="4"/>
  <c r="I643" i="4"/>
  <c r="H643" i="4"/>
  <c r="G643" i="4"/>
  <c r="E643" i="4"/>
  <c r="N642" i="4"/>
  <c r="M642" i="4"/>
  <c r="L642" i="4"/>
  <c r="K642" i="4"/>
  <c r="J642" i="4"/>
  <c r="I642" i="4"/>
  <c r="H642" i="4"/>
  <c r="E642" i="4"/>
  <c r="G642" i="4" s="1"/>
  <c r="N641" i="4"/>
  <c r="M641" i="4"/>
  <c r="L641" i="4"/>
  <c r="K641" i="4"/>
  <c r="J641" i="4"/>
  <c r="I641" i="4"/>
  <c r="H641" i="4"/>
  <c r="G641" i="4"/>
  <c r="E641" i="4"/>
  <c r="N640" i="4"/>
  <c r="M640" i="4"/>
  <c r="L640" i="4"/>
  <c r="K640" i="4"/>
  <c r="J640" i="4"/>
  <c r="I640" i="4"/>
  <c r="H640" i="4"/>
  <c r="G640" i="4"/>
  <c r="E640" i="4"/>
  <c r="N639" i="4"/>
  <c r="M639" i="4"/>
  <c r="L639" i="4"/>
  <c r="K639" i="4"/>
  <c r="J639" i="4"/>
  <c r="I639" i="4"/>
  <c r="H639" i="4"/>
  <c r="E639" i="4"/>
  <c r="G639" i="4" s="1"/>
  <c r="N638" i="4"/>
  <c r="M638" i="4"/>
  <c r="L638" i="4"/>
  <c r="K638" i="4"/>
  <c r="J638" i="4"/>
  <c r="I638" i="4"/>
  <c r="H638" i="4"/>
  <c r="G638" i="4"/>
  <c r="E638" i="4"/>
  <c r="N637" i="4"/>
  <c r="M637" i="4"/>
  <c r="L637" i="4"/>
  <c r="K637" i="4"/>
  <c r="J637" i="4"/>
  <c r="I637" i="4"/>
  <c r="H637" i="4"/>
  <c r="E637" i="4"/>
  <c r="G637" i="4" s="1"/>
  <c r="N636" i="4"/>
  <c r="M636" i="4"/>
  <c r="L636" i="4"/>
  <c r="K636" i="4"/>
  <c r="J636" i="4"/>
  <c r="I636" i="4"/>
  <c r="H636" i="4"/>
  <c r="E636" i="4"/>
  <c r="G636" i="4" s="1"/>
  <c r="N635" i="4"/>
  <c r="M635" i="4"/>
  <c r="L635" i="4"/>
  <c r="K635" i="4"/>
  <c r="J635" i="4"/>
  <c r="I635" i="4"/>
  <c r="H635" i="4"/>
  <c r="G635" i="4"/>
  <c r="E635" i="4"/>
  <c r="N634" i="4"/>
  <c r="M634" i="4"/>
  <c r="L634" i="4"/>
  <c r="K634" i="4"/>
  <c r="J634" i="4"/>
  <c r="I634" i="4"/>
  <c r="H634" i="4"/>
  <c r="E634" i="4"/>
  <c r="G634" i="4" s="1"/>
  <c r="N633" i="4"/>
  <c r="M633" i="4"/>
  <c r="L633" i="4"/>
  <c r="K633" i="4"/>
  <c r="J633" i="4"/>
  <c r="I633" i="4"/>
  <c r="H633" i="4"/>
  <c r="G633" i="4"/>
  <c r="E633" i="4"/>
  <c r="N632" i="4"/>
  <c r="M632" i="4"/>
  <c r="L632" i="4"/>
  <c r="K632" i="4"/>
  <c r="J632" i="4"/>
  <c r="I632" i="4"/>
  <c r="H632" i="4"/>
  <c r="G632" i="4"/>
  <c r="E632" i="4"/>
  <c r="N631" i="4"/>
  <c r="M631" i="4"/>
  <c r="L631" i="4"/>
  <c r="K631" i="4"/>
  <c r="J631" i="4"/>
  <c r="I631" i="4"/>
  <c r="H631" i="4"/>
  <c r="E631" i="4"/>
  <c r="G631" i="4" s="1"/>
  <c r="N630" i="4"/>
  <c r="M630" i="4"/>
  <c r="L630" i="4"/>
  <c r="K630" i="4"/>
  <c r="J630" i="4"/>
  <c r="I630" i="4"/>
  <c r="H630" i="4"/>
  <c r="G630" i="4"/>
  <c r="E630" i="4"/>
  <c r="N629" i="4"/>
  <c r="M629" i="4"/>
  <c r="L629" i="4"/>
  <c r="K629" i="4"/>
  <c r="J629" i="4"/>
  <c r="I629" i="4"/>
  <c r="H629" i="4"/>
  <c r="E629" i="4"/>
  <c r="G629" i="4" s="1"/>
  <c r="N628" i="4"/>
  <c r="M628" i="4"/>
  <c r="L628" i="4"/>
  <c r="K628" i="4"/>
  <c r="J628" i="4"/>
  <c r="I628" i="4"/>
  <c r="H628" i="4"/>
  <c r="E628" i="4"/>
  <c r="G628" i="4" s="1"/>
  <c r="N627" i="4"/>
  <c r="M627" i="4"/>
  <c r="L627" i="4"/>
  <c r="K627" i="4"/>
  <c r="J627" i="4"/>
  <c r="I627" i="4"/>
  <c r="H627" i="4"/>
  <c r="G627" i="4"/>
  <c r="E627" i="4"/>
  <c r="N626" i="4"/>
  <c r="M626" i="4"/>
  <c r="L626" i="4"/>
  <c r="K626" i="4"/>
  <c r="J626" i="4"/>
  <c r="I626" i="4"/>
  <c r="H626" i="4"/>
  <c r="E626" i="4"/>
  <c r="G626" i="4" s="1"/>
  <c r="N625" i="4"/>
  <c r="M625" i="4"/>
  <c r="L625" i="4"/>
  <c r="K625" i="4"/>
  <c r="J625" i="4"/>
  <c r="I625" i="4"/>
  <c r="H625" i="4"/>
  <c r="G625" i="4"/>
  <c r="E625" i="4"/>
  <c r="N624" i="4"/>
  <c r="M624" i="4"/>
  <c r="L624" i="4"/>
  <c r="K624" i="4"/>
  <c r="J624" i="4"/>
  <c r="I624" i="4"/>
  <c r="H624" i="4"/>
  <c r="G624" i="4"/>
  <c r="E624" i="4"/>
  <c r="N623" i="4"/>
  <c r="M623" i="4"/>
  <c r="L623" i="4"/>
  <c r="K623" i="4"/>
  <c r="J623" i="4"/>
  <c r="I623" i="4"/>
  <c r="H623" i="4"/>
  <c r="E623" i="4"/>
  <c r="G623" i="4" s="1"/>
  <c r="N622" i="4"/>
  <c r="M622" i="4"/>
  <c r="L622" i="4"/>
  <c r="K622" i="4"/>
  <c r="J622" i="4"/>
  <c r="I622" i="4"/>
  <c r="H622" i="4"/>
  <c r="G622" i="4"/>
  <c r="E622" i="4"/>
  <c r="N621" i="4"/>
  <c r="M621" i="4"/>
  <c r="L621" i="4"/>
  <c r="K621" i="4"/>
  <c r="J621" i="4"/>
  <c r="I621" i="4"/>
  <c r="H621" i="4"/>
  <c r="E621" i="4"/>
  <c r="G621" i="4" s="1"/>
  <c r="N620" i="4"/>
  <c r="M620" i="4"/>
  <c r="L620" i="4"/>
  <c r="K620" i="4"/>
  <c r="J620" i="4"/>
  <c r="I620" i="4"/>
  <c r="H620" i="4"/>
  <c r="E620" i="4"/>
  <c r="G620" i="4" s="1"/>
  <c r="N619" i="4"/>
  <c r="M619" i="4"/>
  <c r="L619" i="4"/>
  <c r="K619" i="4"/>
  <c r="J619" i="4"/>
  <c r="I619" i="4"/>
  <c r="H619" i="4"/>
  <c r="G619" i="4"/>
  <c r="E619" i="4"/>
  <c r="N618" i="4"/>
  <c r="M618" i="4"/>
  <c r="L618" i="4"/>
  <c r="K618" i="4"/>
  <c r="J618" i="4"/>
  <c r="I618" i="4"/>
  <c r="H618" i="4"/>
  <c r="E618" i="4"/>
  <c r="G618" i="4" s="1"/>
  <c r="N617" i="4"/>
  <c r="M617" i="4"/>
  <c r="L617" i="4"/>
  <c r="K617" i="4"/>
  <c r="J617" i="4"/>
  <c r="I617" i="4"/>
  <c r="H617" i="4"/>
  <c r="G617" i="4"/>
  <c r="E617" i="4"/>
  <c r="N616" i="4"/>
  <c r="M616" i="4"/>
  <c r="L616" i="4"/>
  <c r="K616" i="4"/>
  <c r="J616" i="4"/>
  <c r="I616" i="4"/>
  <c r="H616" i="4"/>
  <c r="G616" i="4"/>
  <c r="E616" i="4"/>
  <c r="N615" i="4"/>
  <c r="M615" i="4"/>
  <c r="L615" i="4"/>
  <c r="K615" i="4"/>
  <c r="J615" i="4"/>
  <c r="I615" i="4"/>
  <c r="H615" i="4"/>
  <c r="E615" i="4"/>
  <c r="G615" i="4" s="1"/>
  <c r="N614" i="4"/>
  <c r="M614" i="4"/>
  <c r="L614" i="4"/>
  <c r="K614" i="4"/>
  <c r="J614" i="4"/>
  <c r="I614" i="4"/>
  <c r="H614" i="4"/>
  <c r="G614" i="4"/>
  <c r="E614" i="4"/>
  <c r="N613" i="4"/>
  <c r="M613" i="4"/>
  <c r="L613" i="4"/>
  <c r="K613" i="4"/>
  <c r="J613" i="4"/>
  <c r="I613" i="4"/>
  <c r="H613" i="4"/>
  <c r="E613" i="4"/>
  <c r="G613" i="4" s="1"/>
  <c r="N612" i="4"/>
  <c r="M612" i="4"/>
  <c r="L612" i="4"/>
  <c r="K612" i="4"/>
  <c r="J612" i="4"/>
  <c r="I612" i="4"/>
  <c r="H612" i="4"/>
  <c r="E612" i="4"/>
  <c r="G612" i="4" s="1"/>
  <c r="N611" i="4"/>
  <c r="M611" i="4"/>
  <c r="L611" i="4"/>
  <c r="K611" i="4"/>
  <c r="J611" i="4"/>
  <c r="I611" i="4"/>
  <c r="H611" i="4"/>
  <c r="G611" i="4"/>
  <c r="E611" i="4"/>
  <c r="N610" i="4"/>
  <c r="M610" i="4"/>
  <c r="L610" i="4"/>
  <c r="K610" i="4"/>
  <c r="J610" i="4"/>
  <c r="I610" i="4"/>
  <c r="H610" i="4"/>
  <c r="E610" i="4"/>
  <c r="G610" i="4" s="1"/>
  <c r="N609" i="4"/>
  <c r="M609" i="4"/>
  <c r="L609" i="4"/>
  <c r="K609" i="4"/>
  <c r="J609" i="4"/>
  <c r="I609" i="4"/>
  <c r="H609" i="4"/>
  <c r="G609" i="4"/>
  <c r="E609" i="4"/>
  <c r="N608" i="4"/>
  <c r="M608" i="4"/>
  <c r="L608" i="4"/>
  <c r="K608" i="4"/>
  <c r="J608" i="4"/>
  <c r="I608" i="4"/>
  <c r="H608" i="4"/>
  <c r="G608" i="4"/>
  <c r="E608" i="4"/>
  <c r="N607" i="4"/>
  <c r="M607" i="4"/>
  <c r="L607" i="4"/>
  <c r="K607" i="4"/>
  <c r="J607" i="4"/>
  <c r="I607" i="4"/>
  <c r="H607" i="4"/>
  <c r="E607" i="4"/>
  <c r="G607" i="4" s="1"/>
  <c r="N606" i="4"/>
  <c r="M606" i="4"/>
  <c r="L606" i="4"/>
  <c r="K606" i="4"/>
  <c r="J606" i="4"/>
  <c r="I606" i="4"/>
  <c r="H606" i="4"/>
  <c r="G606" i="4"/>
  <c r="E606" i="4"/>
  <c r="N605" i="4"/>
  <c r="M605" i="4"/>
  <c r="L605" i="4"/>
  <c r="K605" i="4"/>
  <c r="J605" i="4"/>
  <c r="I605" i="4"/>
  <c r="H605" i="4"/>
  <c r="E605" i="4"/>
  <c r="G605" i="4" s="1"/>
  <c r="N604" i="4"/>
  <c r="M604" i="4"/>
  <c r="L604" i="4"/>
  <c r="K604" i="4"/>
  <c r="J604" i="4"/>
  <c r="I604" i="4"/>
  <c r="H604" i="4"/>
  <c r="E604" i="4"/>
  <c r="G604" i="4" s="1"/>
  <c r="N603" i="4"/>
  <c r="M603" i="4"/>
  <c r="L603" i="4"/>
  <c r="K603" i="4"/>
  <c r="J603" i="4"/>
  <c r="I603" i="4"/>
  <c r="H603" i="4"/>
  <c r="G603" i="4"/>
  <c r="E603" i="4"/>
  <c r="N602" i="4"/>
  <c r="M602" i="4"/>
  <c r="L602" i="4"/>
  <c r="K602" i="4"/>
  <c r="J602" i="4"/>
  <c r="I602" i="4"/>
  <c r="H602" i="4"/>
  <c r="E602" i="4"/>
  <c r="G602" i="4" s="1"/>
  <c r="N601" i="4"/>
  <c r="M601" i="4"/>
  <c r="L601" i="4"/>
  <c r="K601" i="4"/>
  <c r="J601" i="4"/>
  <c r="I601" i="4"/>
  <c r="H601" i="4"/>
  <c r="G601" i="4"/>
  <c r="E601" i="4"/>
  <c r="N600" i="4"/>
  <c r="M600" i="4"/>
  <c r="L600" i="4"/>
  <c r="K600" i="4"/>
  <c r="J600" i="4"/>
  <c r="I600" i="4"/>
  <c r="H600" i="4"/>
  <c r="G600" i="4"/>
  <c r="E600" i="4"/>
  <c r="N599" i="4"/>
  <c r="M599" i="4"/>
  <c r="L599" i="4"/>
  <c r="K599" i="4"/>
  <c r="J599" i="4"/>
  <c r="I599" i="4"/>
  <c r="H599" i="4"/>
  <c r="E599" i="4"/>
  <c r="G599" i="4" s="1"/>
  <c r="N598" i="4"/>
  <c r="M598" i="4"/>
  <c r="L598" i="4"/>
  <c r="K598" i="4"/>
  <c r="J598" i="4"/>
  <c r="I598" i="4"/>
  <c r="H598" i="4"/>
  <c r="G598" i="4"/>
  <c r="E598" i="4"/>
  <c r="N597" i="4"/>
  <c r="M597" i="4"/>
  <c r="L597" i="4"/>
  <c r="K597" i="4"/>
  <c r="J597" i="4"/>
  <c r="I597" i="4"/>
  <c r="H597" i="4"/>
  <c r="E597" i="4"/>
  <c r="G597" i="4" s="1"/>
  <c r="N596" i="4"/>
  <c r="M596" i="4"/>
  <c r="L596" i="4"/>
  <c r="K596" i="4"/>
  <c r="J596" i="4"/>
  <c r="I596" i="4"/>
  <c r="H596" i="4"/>
  <c r="E596" i="4"/>
  <c r="G596" i="4" s="1"/>
  <c r="N595" i="4"/>
  <c r="M595" i="4"/>
  <c r="L595" i="4"/>
  <c r="K595" i="4"/>
  <c r="J595" i="4"/>
  <c r="I595" i="4"/>
  <c r="H595" i="4"/>
  <c r="G595" i="4"/>
  <c r="E595" i="4"/>
  <c r="N594" i="4"/>
  <c r="M594" i="4"/>
  <c r="L594" i="4"/>
  <c r="K594" i="4"/>
  <c r="J594" i="4"/>
  <c r="I594" i="4"/>
  <c r="H594" i="4"/>
  <c r="E594" i="4"/>
  <c r="G594" i="4" s="1"/>
  <c r="N593" i="4"/>
  <c r="M593" i="4"/>
  <c r="L593" i="4"/>
  <c r="K593" i="4"/>
  <c r="J593" i="4"/>
  <c r="I593" i="4"/>
  <c r="H593" i="4"/>
  <c r="G593" i="4"/>
  <c r="E593" i="4"/>
  <c r="N592" i="4"/>
  <c r="M592" i="4"/>
  <c r="L592" i="4"/>
  <c r="K592" i="4"/>
  <c r="J592" i="4"/>
  <c r="I592" i="4"/>
  <c r="H592" i="4"/>
  <c r="G592" i="4"/>
  <c r="E592" i="4"/>
  <c r="N591" i="4"/>
  <c r="M591" i="4"/>
  <c r="L591" i="4"/>
  <c r="K591" i="4"/>
  <c r="J591" i="4"/>
  <c r="I591" i="4"/>
  <c r="H591" i="4"/>
  <c r="E591" i="4"/>
  <c r="G591" i="4" s="1"/>
  <c r="N590" i="4"/>
  <c r="M590" i="4"/>
  <c r="L590" i="4"/>
  <c r="K590" i="4"/>
  <c r="J590" i="4"/>
  <c r="I590" i="4"/>
  <c r="H590" i="4"/>
  <c r="G590" i="4"/>
  <c r="E590" i="4"/>
  <c r="N589" i="4"/>
  <c r="M589" i="4"/>
  <c r="L589" i="4"/>
  <c r="K589" i="4"/>
  <c r="J589" i="4"/>
  <c r="I589" i="4"/>
  <c r="H589" i="4"/>
  <c r="E589" i="4"/>
  <c r="G589" i="4" s="1"/>
  <c r="N588" i="4"/>
  <c r="M588" i="4"/>
  <c r="L588" i="4"/>
  <c r="K588" i="4"/>
  <c r="J588" i="4"/>
  <c r="I588" i="4"/>
  <c r="H588" i="4"/>
  <c r="E588" i="4"/>
  <c r="G588" i="4" s="1"/>
  <c r="N587" i="4"/>
  <c r="M587" i="4"/>
  <c r="L587" i="4"/>
  <c r="K587" i="4"/>
  <c r="J587" i="4"/>
  <c r="I587" i="4"/>
  <c r="H587" i="4"/>
  <c r="G587" i="4"/>
  <c r="E587" i="4"/>
  <c r="N586" i="4"/>
  <c r="M586" i="4"/>
  <c r="L586" i="4"/>
  <c r="K586" i="4"/>
  <c r="J586" i="4"/>
  <c r="I586" i="4"/>
  <c r="H586" i="4"/>
  <c r="E586" i="4"/>
  <c r="G586" i="4" s="1"/>
  <c r="N585" i="4"/>
  <c r="M585" i="4"/>
  <c r="L585" i="4"/>
  <c r="K585" i="4"/>
  <c r="J585" i="4"/>
  <c r="I585" i="4"/>
  <c r="H585" i="4"/>
  <c r="G585" i="4"/>
  <c r="E585" i="4"/>
  <c r="N584" i="4"/>
  <c r="M584" i="4"/>
  <c r="L584" i="4"/>
  <c r="K584" i="4"/>
  <c r="J584" i="4"/>
  <c r="I584" i="4"/>
  <c r="H584" i="4"/>
  <c r="G584" i="4"/>
  <c r="E584" i="4"/>
  <c r="N583" i="4"/>
  <c r="M583" i="4"/>
  <c r="L583" i="4"/>
  <c r="K583" i="4"/>
  <c r="J583" i="4"/>
  <c r="I583" i="4"/>
  <c r="H583" i="4"/>
  <c r="E583" i="4"/>
  <c r="G583" i="4" s="1"/>
  <c r="N582" i="4"/>
  <c r="M582" i="4"/>
  <c r="L582" i="4"/>
  <c r="K582" i="4"/>
  <c r="J582" i="4"/>
  <c r="I582" i="4"/>
  <c r="H582" i="4"/>
  <c r="G582" i="4"/>
  <c r="E582" i="4"/>
  <c r="N581" i="4"/>
  <c r="M581" i="4"/>
  <c r="L581" i="4"/>
  <c r="K581" i="4"/>
  <c r="J581" i="4"/>
  <c r="I581" i="4"/>
  <c r="H581" i="4"/>
  <c r="E581" i="4"/>
  <c r="G581" i="4" s="1"/>
  <c r="N580" i="4"/>
  <c r="M580" i="4"/>
  <c r="L580" i="4"/>
  <c r="K580" i="4"/>
  <c r="J580" i="4"/>
  <c r="I580" i="4"/>
  <c r="H580" i="4"/>
  <c r="E580" i="4"/>
  <c r="G580" i="4" s="1"/>
  <c r="N579" i="4"/>
  <c r="M579" i="4"/>
  <c r="L579" i="4"/>
  <c r="K579" i="4"/>
  <c r="J579" i="4"/>
  <c r="I579" i="4"/>
  <c r="H579" i="4"/>
  <c r="G579" i="4"/>
  <c r="E579" i="4"/>
  <c r="N578" i="4"/>
  <c r="M578" i="4"/>
  <c r="L578" i="4"/>
  <c r="K578" i="4"/>
  <c r="J578" i="4"/>
  <c r="I578" i="4"/>
  <c r="H578" i="4"/>
  <c r="E578" i="4"/>
  <c r="G578" i="4" s="1"/>
  <c r="N577" i="4"/>
  <c r="M577" i="4"/>
  <c r="L577" i="4"/>
  <c r="K577" i="4"/>
  <c r="J577" i="4"/>
  <c r="I577" i="4"/>
  <c r="H577" i="4"/>
  <c r="G577" i="4"/>
  <c r="E577" i="4"/>
  <c r="N576" i="4"/>
  <c r="M576" i="4"/>
  <c r="L576" i="4"/>
  <c r="K576" i="4"/>
  <c r="J576" i="4"/>
  <c r="I576" i="4"/>
  <c r="H576" i="4"/>
  <c r="G576" i="4"/>
  <c r="E576" i="4"/>
  <c r="N575" i="4"/>
  <c r="M575" i="4"/>
  <c r="L575" i="4"/>
  <c r="K575" i="4"/>
  <c r="J575" i="4"/>
  <c r="I575" i="4"/>
  <c r="H575" i="4"/>
  <c r="E575" i="4"/>
  <c r="G575" i="4" s="1"/>
  <c r="N574" i="4"/>
  <c r="M574" i="4"/>
  <c r="L574" i="4"/>
  <c r="K574" i="4"/>
  <c r="J574" i="4"/>
  <c r="I574" i="4"/>
  <c r="H574" i="4"/>
  <c r="G574" i="4"/>
  <c r="E574" i="4"/>
  <c r="N573" i="4"/>
  <c r="M573" i="4"/>
  <c r="L573" i="4"/>
  <c r="K573" i="4"/>
  <c r="J573" i="4"/>
  <c r="I573" i="4"/>
  <c r="H573" i="4"/>
  <c r="E573" i="4"/>
  <c r="G573" i="4" s="1"/>
  <c r="N572" i="4"/>
  <c r="M572" i="4"/>
  <c r="L572" i="4"/>
  <c r="K572" i="4"/>
  <c r="J572" i="4"/>
  <c r="I572" i="4"/>
  <c r="H572" i="4"/>
  <c r="E572" i="4"/>
  <c r="G572" i="4" s="1"/>
  <c r="N571" i="4"/>
  <c r="M571" i="4"/>
  <c r="L571" i="4"/>
  <c r="K571" i="4"/>
  <c r="J571" i="4"/>
  <c r="I571" i="4"/>
  <c r="H571" i="4"/>
  <c r="G571" i="4"/>
  <c r="E571" i="4"/>
  <c r="N570" i="4"/>
  <c r="M570" i="4"/>
  <c r="L570" i="4"/>
  <c r="K570" i="4"/>
  <c r="J570" i="4"/>
  <c r="I570" i="4"/>
  <c r="H570" i="4"/>
  <c r="E570" i="4"/>
  <c r="G570" i="4" s="1"/>
  <c r="N569" i="4"/>
  <c r="M569" i="4"/>
  <c r="L569" i="4"/>
  <c r="K569" i="4"/>
  <c r="J569" i="4"/>
  <c r="I569" i="4"/>
  <c r="H569" i="4"/>
  <c r="G569" i="4"/>
  <c r="E569" i="4"/>
  <c r="N568" i="4"/>
  <c r="M568" i="4"/>
  <c r="L568" i="4"/>
  <c r="K568" i="4"/>
  <c r="J568" i="4"/>
  <c r="I568" i="4"/>
  <c r="H568" i="4"/>
  <c r="G568" i="4"/>
  <c r="E568" i="4"/>
  <c r="N567" i="4"/>
  <c r="M567" i="4"/>
  <c r="L567" i="4"/>
  <c r="K567" i="4"/>
  <c r="J567" i="4"/>
  <c r="I567" i="4"/>
  <c r="H567" i="4"/>
  <c r="E567" i="4"/>
  <c r="G567" i="4" s="1"/>
  <c r="N566" i="4"/>
  <c r="M566" i="4"/>
  <c r="L566" i="4"/>
  <c r="K566" i="4"/>
  <c r="J566" i="4"/>
  <c r="I566" i="4"/>
  <c r="H566" i="4"/>
  <c r="G566" i="4"/>
  <c r="E566" i="4"/>
  <c r="N565" i="4"/>
  <c r="M565" i="4"/>
  <c r="L565" i="4"/>
  <c r="K565" i="4"/>
  <c r="J565" i="4"/>
  <c r="I565" i="4"/>
  <c r="H565" i="4"/>
  <c r="E565" i="4"/>
  <c r="G565" i="4" s="1"/>
  <c r="N564" i="4"/>
  <c r="M564" i="4"/>
  <c r="L564" i="4"/>
  <c r="K564" i="4"/>
  <c r="J564" i="4"/>
  <c r="I564" i="4"/>
  <c r="H564" i="4"/>
  <c r="E564" i="4"/>
  <c r="G564" i="4" s="1"/>
  <c r="N563" i="4"/>
  <c r="M563" i="4"/>
  <c r="L563" i="4"/>
  <c r="K563" i="4"/>
  <c r="J563" i="4"/>
  <c r="I563" i="4"/>
  <c r="H563" i="4"/>
  <c r="G563" i="4"/>
  <c r="E563" i="4"/>
  <c r="N562" i="4"/>
  <c r="M562" i="4"/>
  <c r="L562" i="4"/>
  <c r="K562" i="4"/>
  <c r="J562" i="4"/>
  <c r="I562" i="4"/>
  <c r="H562" i="4"/>
  <c r="E562" i="4"/>
  <c r="G562" i="4" s="1"/>
  <c r="N561" i="4"/>
  <c r="M561" i="4"/>
  <c r="L561" i="4"/>
  <c r="K561" i="4"/>
  <c r="J561" i="4"/>
  <c r="I561" i="4"/>
  <c r="H561" i="4"/>
  <c r="G561" i="4"/>
  <c r="E561" i="4"/>
  <c r="N560" i="4"/>
  <c r="M560" i="4"/>
  <c r="L560" i="4"/>
  <c r="K560" i="4"/>
  <c r="J560" i="4"/>
  <c r="I560" i="4"/>
  <c r="H560" i="4"/>
  <c r="G560" i="4"/>
  <c r="E560" i="4"/>
  <c r="N559" i="4"/>
  <c r="M559" i="4"/>
  <c r="L559" i="4"/>
  <c r="K559" i="4"/>
  <c r="J559" i="4"/>
  <c r="I559" i="4"/>
  <c r="H559" i="4"/>
  <c r="E559" i="4"/>
  <c r="G559" i="4" s="1"/>
  <c r="N558" i="4"/>
  <c r="M558" i="4"/>
  <c r="L558" i="4"/>
  <c r="K558" i="4"/>
  <c r="J558" i="4"/>
  <c r="I558" i="4"/>
  <c r="H558" i="4"/>
  <c r="G558" i="4"/>
  <c r="E558" i="4"/>
  <c r="N557" i="4"/>
  <c r="M557" i="4"/>
  <c r="L557" i="4"/>
  <c r="K557" i="4"/>
  <c r="J557" i="4"/>
  <c r="I557" i="4"/>
  <c r="H557" i="4"/>
  <c r="E557" i="4"/>
  <c r="G557" i="4" s="1"/>
  <c r="N556" i="4"/>
  <c r="M556" i="4"/>
  <c r="L556" i="4"/>
  <c r="K556" i="4"/>
  <c r="J556" i="4"/>
  <c r="I556" i="4"/>
  <c r="H556" i="4"/>
  <c r="E556" i="4"/>
  <c r="G556" i="4" s="1"/>
  <c r="N555" i="4"/>
  <c r="M555" i="4"/>
  <c r="L555" i="4"/>
  <c r="K555" i="4"/>
  <c r="J555" i="4"/>
  <c r="I555" i="4"/>
  <c r="H555" i="4"/>
  <c r="G555" i="4"/>
  <c r="E555" i="4"/>
  <c r="N554" i="4"/>
  <c r="M554" i="4"/>
  <c r="L554" i="4"/>
  <c r="K554" i="4"/>
  <c r="J554" i="4"/>
  <c r="I554" i="4"/>
  <c r="H554" i="4"/>
  <c r="E554" i="4"/>
  <c r="G554" i="4" s="1"/>
  <c r="N553" i="4"/>
  <c r="M553" i="4"/>
  <c r="L553" i="4"/>
  <c r="K553" i="4"/>
  <c r="J553" i="4"/>
  <c r="I553" i="4"/>
  <c r="H553" i="4"/>
  <c r="G553" i="4"/>
  <c r="E553" i="4"/>
  <c r="N552" i="4"/>
  <c r="M552" i="4"/>
  <c r="L552" i="4"/>
  <c r="K552" i="4"/>
  <c r="J552" i="4"/>
  <c r="I552" i="4"/>
  <c r="H552" i="4"/>
  <c r="G552" i="4"/>
  <c r="E552" i="4"/>
  <c r="N551" i="4"/>
  <c r="M551" i="4"/>
  <c r="L551" i="4"/>
  <c r="K551" i="4"/>
  <c r="J551" i="4"/>
  <c r="I551" i="4"/>
  <c r="H551" i="4"/>
  <c r="E551" i="4"/>
  <c r="G551" i="4" s="1"/>
  <c r="N550" i="4"/>
  <c r="M550" i="4"/>
  <c r="L550" i="4"/>
  <c r="K550" i="4"/>
  <c r="J550" i="4"/>
  <c r="I550" i="4"/>
  <c r="H550" i="4"/>
  <c r="G550" i="4"/>
  <c r="E550" i="4"/>
  <c r="N549" i="4"/>
  <c r="M549" i="4"/>
  <c r="L549" i="4"/>
  <c r="K549" i="4"/>
  <c r="J549" i="4"/>
  <c r="I549" i="4"/>
  <c r="H549" i="4"/>
  <c r="E549" i="4"/>
  <c r="G549" i="4" s="1"/>
  <c r="N548" i="4"/>
  <c r="M548" i="4"/>
  <c r="L548" i="4"/>
  <c r="K548" i="4"/>
  <c r="J548" i="4"/>
  <c r="I548" i="4"/>
  <c r="H548" i="4"/>
  <c r="E548" i="4"/>
  <c r="G548" i="4" s="1"/>
  <c r="N547" i="4"/>
  <c r="M547" i="4"/>
  <c r="L547" i="4"/>
  <c r="K547" i="4"/>
  <c r="J547" i="4"/>
  <c r="I547" i="4"/>
  <c r="H547" i="4"/>
  <c r="G547" i="4"/>
  <c r="E547" i="4"/>
  <c r="N546" i="4"/>
  <c r="M546" i="4"/>
  <c r="L546" i="4"/>
  <c r="K546" i="4"/>
  <c r="J546" i="4"/>
  <c r="I546" i="4"/>
  <c r="H546" i="4"/>
  <c r="E546" i="4"/>
  <c r="G546" i="4" s="1"/>
  <c r="N545" i="4"/>
  <c r="M545" i="4"/>
  <c r="L545" i="4"/>
  <c r="K545" i="4"/>
  <c r="J545" i="4"/>
  <c r="I545" i="4"/>
  <c r="H545" i="4"/>
  <c r="G545" i="4"/>
  <c r="E545" i="4"/>
  <c r="N544" i="4"/>
  <c r="M544" i="4"/>
  <c r="L544" i="4"/>
  <c r="K544" i="4"/>
  <c r="J544" i="4"/>
  <c r="I544" i="4"/>
  <c r="H544" i="4"/>
  <c r="G544" i="4"/>
  <c r="E544" i="4"/>
  <c r="N543" i="4"/>
  <c r="M543" i="4"/>
  <c r="L543" i="4"/>
  <c r="K543" i="4"/>
  <c r="J543" i="4"/>
  <c r="I543" i="4"/>
  <c r="H543" i="4"/>
  <c r="E543" i="4"/>
  <c r="G543" i="4" s="1"/>
  <c r="N542" i="4"/>
  <c r="M542" i="4"/>
  <c r="L542" i="4"/>
  <c r="K542" i="4"/>
  <c r="J542" i="4"/>
  <c r="I542" i="4"/>
  <c r="H542" i="4"/>
  <c r="G542" i="4"/>
  <c r="E542" i="4"/>
  <c r="N541" i="4"/>
  <c r="M541" i="4"/>
  <c r="L541" i="4"/>
  <c r="K541" i="4"/>
  <c r="J541" i="4"/>
  <c r="I541" i="4"/>
  <c r="H541" i="4"/>
  <c r="E541" i="4"/>
  <c r="G541" i="4" s="1"/>
  <c r="N540" i="4"/>
  <c r="M540" i="4"/>
  <c r="L540" i="4"/>
  <c r="K540" i="4"/>
  <c r="J540" i="4"/>
  <c r="I540" i="4"/>
  <c r="H540" i="4"/>
  <c r="E540" i="4"/>
  <c r="G540" i="4" s="1"/>
  <c r="N539" i="4"/>
  <c r="M539" i="4"/>
  <c r="L539" i="4"/>
  <c r="K539" i="4"/>
  <c r="J539" i="4"/>
  <c r="I539" i="4"/>
  <c r="H539" i="4"/>
  <c r="G539" i="4"/>
  <c r="E539" i="4"/>
  <c r="N538" i="4"/>
  <c r="M538" i="4"/>
  <c r="L538" i="4"/>
  <c r="K538" i="4"/>
  <c r="J538" i="4"/>
  <c r="I538" i="4"/>
  <c r="H538" i="4"/>
  <c r="E538" i="4"/>
  <c r="G538" i="4" s="1"/>
  <c r="N537" i="4"/>
  <c r="M537" i="4"/>
  <c r="L537" i="4"/>
  <c r="K537" i="4"/>
  <c r="J537" i="4"/>
  <c r="I537" i="4"/>
  <c r="H537" i="4"/>
  <c r="E537" i="4"/>
  <c r="G537" i="4" s="1"/>
  <c r="N536" i="4"/>
  <c r="M536" i="4"/>
  <c r="L536" i="4"/>
  <c r="K536" i="4"/>
  <c r="J536" i="4"/>
  <c r="I536" i="4"/>
  <c r="H536" i="4"/>
  <c r="G536" i="4"/>
  <c r="E536" i="4"/>
  <c r="N535" i="4"/>
  <c r="M535" i="4"/>
  <c r="L535" i="4"/>
  <c r="K535" i="4"/>
  <c r="J535" i="4"/>
  <c r="I535" i="4"/>
  <c r="H535" i="4"/>
  <c r="E535" i="4"/>
  <c r="G535" i="4" s="1"/>
  <c r="N534" i="4"/>
  <c r="M534" i="4"/>
  <c r="L534" i="4"/>
  <c r="K534" i="4"/>
  <c r="J534" i="4"/>
  <c r="I534" i="4"/>
  <c r="H534" i="4"/>
  <c r="G534" i="4"/>
  <c r="E534" i="4"/>
  <c r="N533" i="4"/>
  <c r="M533" i="4"/>
  <c r="L533" i="4"/>
  <c r="K533" i="4"/>
  <c r="J533" i="4"/>
  <c r="I533" i="4"/>
  <c r="H533" i="4"/>
  <c r="E533" i="4"/>
  <c r="G533" i="4" s="1"/>
  <c r="N532" i="4"/>
  <c r="M532" i="4"/>
  <c r="L532" i="4"/>
  <c r="K532" i="4"/>
  <c r="J532" i="4"/>
  <c r="I532" i="4"/>
  <c r="H532" i="4"/>
  <c r="G532" i="4"/>
  <c r="E532" i="4"/>
  <c r="N531" i="4"/>
  <c r="M531" i="4"/>
  <c r="L531" i="4"/>
  <c r="K531" i="4"/>
  <c r="J531" i="4"/>
  <c r="I531" i="4"/>
  <c r="H531" i="4"/>
  <c r="G531" i="4"/>
  <c r="E531" i="4"/>
  <c r="N530" i="4"/>
  <c r="M530" i="4"/>
  <c r="L530" i="4"/>
  <c r="K530" i="4"/>
  <c r="J530" i="4"/>
  <c r="I530" i="4"/>
  <c r="H530" i="4"/>
  <c r="E530" i="4"/>
  <c r="G530" i="4" s="1"/>
  <c r="N529" i="4"/>
  <c r="M529" i="4"/>
  <c r="L529" i="4"/>
  <c r="K529" i="4"/>
  <c r="J529" i="4"/>
  <c r="I529" i="4"/>
  <c r="H529" i="4"/>
  <c r="E529" i="4"/>
  <c r="G529" i="4" s="1"/>
  <c r="N528" i="4"/>
  <c r="M528" i="4"/>
  <c r="L528" i="4"/>
  <c r="K528" i="4"/>
  <c r="J528" i="4"/>
  <c r="I528" i="4"/>
  <c r="H528" i="4"/>
  <c r="G528" i="4"/>
  <c r="E528" i="4"/>
  <c r="N527" i="4"/>
  <c r="M527" i="4"/>
  <c r="L527" i="4"/>
  <c r="K527" i="4"/>
  <c r="J527" i="4"/>
  <c r="I527" i="4"/>
  <c r="H527" i="4"/>
  <c r="E527" i="4"/>
  <c r="G527" i="4" s="1"/>
  <c r="N526" i="4"/>
  <c r="M526" i="4"/>
  <c r="L526" i="4"/>
  <c r="K526" i="4"/>
  <c r="J526" i="4"/>
  <c r="I526" i="4"/>
  <c r="H526" i="4"/>
  <c r="G526" i="4"/>
  <c r="E526" i="4"/>
  <c r="N525" i="4"/>
  <c r="M525" i="4"/>
  <c r="L525" i="4"/>
  <c r="K525" i="4"/>
  <c r="J525" i="4"/>
  <c r="I525" i="4"/>
  <c r="H525" i="4"/>
  <c r="E525" i="4"/>
  <c r="G525" i="4" s="1"/>
  <c r="N524" i="4"/>
  <c r="M524" i="4"/>
  <c r="L524" i="4"/>
  <c r="K524" i="4"/>
  <c r="J524" i="4"/>
  <c r="I524" i="4"/>
  <c r="H524" i="4"/>
  <c r="E524" i="4"/>
  <c r="G524" i="4" s="1"/>
  <c r="N523" i="4"/>
  <c r="M523" i="4"/>
  <c r="L523" i="4"/>
  <c r="K523" i="4"/>
  <c r="J523" i="4"/>
  <c r="I523" i="4"/>
  <c r="H523" i="4"/>
  <c r="G523" i="4"/>
  <c r="E523" i="4"/>
  <c r="N522" i="4"/>
  <c r="M522" i="4"/>
  <c r="L522" i="4"/>
  <c r="K522" i="4"/>
  <c r="J522" i="4"/>
  <c r="I522" i="4"/>
  <c r="H522" i="4"/>
  <c r="E522" i="4"/>
  <c r="G522" i="4" s="1"/>
  <c r="N521" i="4"/>
  <c r="M521" i="4"/>
  <c r="L521" i="4"/>
  <c r="K521" i="4"/>
  <c r="J521" i="4"/>
  <c r="I521" i="4"/>
  <c r="H521" i="4"/>
  <c r="G521" i="4"/>
  <c r="E521" i="4"/>
  <c r="N520" i="4"/>
  <c r="M520" i="4"/>
  <c r="L520" i="4"/>
  <c r="K520" i="4"/>
  <c r="J520" i="4"/>
  <c r="I520" i="4"/>
  <c r="H520" i="4"/>
  <c r="G520" i="4"/>
  <c r="E520" i="4"/>
  <c r="N519" i="4"/>
  <c r="M519" i="4"/>
  <c r="L519" i="4"/>
  <c r="K519" i="4"/>
  <c r="J519" i="4"/>
  <c r="I519" i="4"/>
  <c r="H519" i="4"/>
  <c r="E519" i="4"/>
  <c r="G519" i="4" s="1"/>
  <c r="N518" i="4"/>
  <c r="M518" i="4"/>
  <c r="L518" i="4"/>
  <c r="K518" i="4"/>
  <c r="J518" i="4"/>
  <c r="I518" i="4"/>
  <c r="H518" i="4"/>
  <c r="G518" i="4"/>
  <c r="E518" i="4"/>
  <c r="N517" i="4"/>
  <c r="M517" i="4"/>
  <c r="L517" i="4"/>
  <c r="K517" i="4"/>
  <c r="J517" i="4"/>
  <c r="I517" i="4"/>
  <c r="H517" i="4"/>
  <c r="E517" i="4"/>
  <c r="G517" i="4" s="1"/>
  <c r="N516" i="4"/>
  <c r="M516" i="4"/>
  <c r="L516" i="4"/>
  <c r="K516" i="4"/>
  <c r="J516" i="4"/>
  <c r="I516" i="4"/>
  <c r="H516" i="4"/>
  <c r="E516" i="4"/>
  <c r="G516" i="4" s="1"/>
  <c r="N515" i="4"/>
  <c r="M515" i="4"/>
  <c r="L515" i="4"/>
  <c r="K515" i="4"/>
  <c r="J515" i="4"/>
  <c r="I515" i="4"/>
  <c r="H515" i="4"/>
  <c r="G515" i="4"/>
  <c r="E515" i="4"/>
  <c r="N514" i="4"/>
  <c r="M514" i="4"/>
  <c r="L514" i="4"/>
  <c r="K514" i="4"/>
  <c r="J514" i="4"/>
  <c r="I514" i="4"/>
  <c r="H514" i="4"/>
  <c r="E514" i="4"/>
  <c r="G514" i="4" s="1"/>
  <c r="N513" i="4"/>
  <c r="M513" i="4"/>
  <c r="L513" i="4"/>
  <c r="K513" i="4"/>
  <c r="J513" i="4"/>
  <c r="I513" i="4"/>
  <c r="H513" i="4"/>
  <c r="G513" i="4"/>
  <c r="E513" i="4"/>
  <c r="N512" i="4"/>
  <c r="M512" i="4"/>
  <c r="L512" i="4"/>
  <c r="K512" i="4"/>
  <c r="J512" i="4"/>
  <c r="I512" i="4"/>
  <c r="H512" i="4"/>
  <c r="G512" i="4"/>
  <c r="E512" i="4"/>
  <c r="N511" i="4"/>
  <c r="M511" i="4"/>
  <c r="L511" i="4"/>
  <c r="K511" i="4"/>
  <c r="J511" i="4"/>
  <c r="I511" i="4"/>
  <c r="H511" i="4"/>
  <c r="E511" i="4"/>
  <c r="G511" i="4" s="1"/>
  <c r="N510" i="4"/>
  <c r="M510" i="4"/>
  <c r="L510" i="4"/>
  <c r="K510" i="4"/>
  <c r="J510" i="4"/>
  <c r="I510" i="4"/>
  <c r="H510" i="4"/>
  <c r="G510" i="4"/>
  <c r="E510" i="4"/>
  <c r="N509" i="4"/>
  <c r="M509" i="4"/>
  <c r="L509" i="4"/>
  <c r="K509" i="4"/>
  <c r="J509" i="4"/>
  <c r="I509" i="4"/>
  <c r="H509" i="4"/>
  <c r="E509" i="4"/>
  <c r="G509" i="4" s="1"/>
  <c r="N508" i="4"/>
  <c r="M508" i="4"/>
  <c r="L508" i="4"/>
  <c r="K508" i="4"/>
  <c r="J508" i="4"/>
  <c r="I508" i="4"/>
  <c r="H508" i="4"/>
  <c r="G508" i="4"/>
  <c r="E508" i="4"/>
  <c r="N507" i="4"/>
  <c r="M507" i="4"/>
  <c r="L507" i="4"/>
  <c r="K507" i="4"/>
  <c r="J507" i="4"/>
  <c r="I507" i="4"/>
  <c r="H507" i="4"/>
  <c r="G507" i="4"/>
  <c r="E507" i="4"/>
  <c r="N506" i="4"/>
  <c r="M506" i="4"/>
  <c r="L506" i="4"/>
  <c r="K506" i="4"/>
  <c r="J506" i="4"/>
  <c r="I506" i="4"/>
  <c r="H506" i="4"/>
  <c r="E506" i="4"/>
  <c r="G506" i="4" s="1"/>
  <c r="N505" i="4"/>
  <c r="M505" i="4"/>
  <c r="L505" i="4"/>
  <c r="K505" i="4"/>
  <c r="J505" i="4"/>
  <c r="I505" i="4"/>
  <c r="H505" i="4"/>
  <c r="E505" i="4"/>
  <c r="G505" i="4" s="1"/>
  <c r="N504" i="4"/>
  <c r="M504" i="4"/>
  <c r="L504" i="4"/>
  <c r="K504" i="4"/>
  <c r="J504" i="4"/>
  <c r="I504" i="4"/>
  <c r="H504" i="4"/>
  <c r="G504" i="4"/>
  <c r="E504" i="4"/>
  <c r="N503" i="4"/>
  <c r="M503" i="4"/>
  <c r="L503" i="4"/>
  <c r="K503" i="4"/>
  <c r="J503" i="4"/>
  <c r="I503" i="4"/>
  <c r="H503" i="4"/>
  <c r="E503" i="4"/>
  <c r="G503" i="4" s="1"/>
  <c r="N502" i="4"/>
  <c r="M502" i="4"/>
  <c r="L502" i="4"/>
  <c r="K502" i="4"/>
  <c r="J502" i="4"/>
  <c r="I502" i="4"/>
  <c r="H502" i="4"/>
  <c r="G502" i="4"/>
  <c r="E502" i="4"/>
  <c r="N501" i="4"/>
  <c r="M501" i="4"/>
  <c r="L501" i="4"/>
  <c r="K501" i="4"/>
  <c r="J501" i="4"/>
  <c r="I501" i="4"/>
  <c r="H501" i="4"/>
  <c r="E501" i="4"/>
  <c r="G501" i="4" s="1"/>
  <c r="N500" i="4"/>
  <c r="M500" i="4"/>
  <c r="L500" i="4"/>
  <c r="K500" i="4"/>
  <c r="J500" i="4"/>
  <c r="I500" i="4"/>
  <c r="H500" i="4"/>
  <c r="G500" i="4"/>
  <c r="E500" i="4"/>
  <c r="N499" i="4"/>
  <c r="M499" i="4"/>
  <c r="L499" i="4"/>
  <c r="K499" i="4"/>
  <c r="J499" i="4"/>
  <c r="I499" i="4"/>
  <c r="H499" i="4"/>
  <c r="G499" i="4"/>
  <c r="E499" i="4"/>
  <c r="N498" i="4"/>
  <c r="M498" i="4"/>
  <c r="L498" i="4"/>
  <c r="K498" i="4"/>
  <c r="J498" i="4"/>
  <c r="I498" i="4"/>
  <c r="H498" i="4"/>
  <c r="E498" i="4"/>
  <c r="G498" i="4" s="1"/>
  <c r="N497" i="4"/>
  <c r="M497" i="4"/>
  <c r="L497" i="4"/>
  <c r="K497" i="4"/>
  <c r="J497" i="4"/>
  <c r="I497" i="4"/>
  <c r="H497" i="4"/>
  <c r="E497" i="4"/>
  <c r="G497" i="4" s="1"/>
  <c r="N496" i="4"/>
  <c r="M496" i="4"/>
  <c r="L496" i="4"/>
  <c r="K496" i="4"/>
  <c r="J496" i="4"/>
  <c r="I496" i="4"/>
  <c r="H496" i="4"/>
  <c r="G496" i="4"/>
  <c r="E496" i="4"/>
  <c r="N495" i="4"/>
  <c r="M495" i="4"/>
  <c r="L495" i="4"/>
  <c r="K495" i="4"/>
  <c r="J495" i="4"/>
  <c r="I495" i="4"/>
  <c r="H495" i="4"/>
  <c r="E495" i="4"/>
  <c r="G495" i="4" s="1"/>
  <c r="N494" i="4"/>
  <c r="M494" i="4"/>
  <c r="L494" i="4"/>
  <c r="K494" i="4"/>
  <c r="J494" i="4"/>
  <c r="I494" i="4"/>
  <c r="H494" i="4"/>
  <c r="G494" i="4"/>
  <c r="E494" i="4"/>
  <c r="N493" i="4"/>
  <c r="M493" i="4"/>
  <c r="L493" i="4"/>
  <c r="K493" i="4"/>
  <c r="J493" i="4"/>
  <c r="I493" i="4"/>
  <c r="H493" i="4"/>
  <c r="E493" i="4"/>
  <c r="G493" i="4" s="1"/>
  <c r="N492" i="4"/>
  <c r="M492" i="4"/>
  <c r="L492" i="4"/>
  <c r="K492" i="4"/>
  <c r="J492" i="4"/>
  <c r="I492" i="4"/>
  <c r="H492" i="4"/>
  <c r="E492" i="4"/>
  <c r="G492" i="4" s="1"/>
  <c r="N491" i="4"/>
  <c r="M491" i="4"/>
  <c r="L491" i="4"/>
  <c r="K491" i="4"/>
  <c r="J491" i="4"/>
  <c r="I491" i="4"/>
  <c r="H491" i="4"/>
  <c r="G491" i="4"/>
  <c r="E491" i="4"/>
  <c r="N490" i="4"/>
  <c r="M490" i="4"/>
  <c r="L490" i="4"/>
  <c r="K490" i="4"/>
  <c r="J490" i="4"/>
  <c r="I490" i="4"/>
  <c r="H490" i="4"/>
  <c r="E490" i="4"/>
  <c r="G490" i="4" s="1"/>
  <c r="N489" i="4"/>
  <c r="M489" i="4"/>
  <c r="L489" i="4"/>
  <c r="K489" i="4"/>
  <c r="J489" i="4"/>
  <c r="I489" i="4"/>
  <c r="H489" i="4"/>
  <c r="E489" i="4"/>
  <c r="G489" i="4" s="1"/>
  <c r="N488" i="4"/>
  <c r="M488" i="4"/>
  <c r="L488" i="4"/>
  <c r="K488" i="4"/>
  <c r="J488" i="4"/>
  <c r="I488" i="4"/>
  <c r="H488" i="4"/>
  <c r="G488" i="4"/>
  <c r="E488" i="4"/>
  <c r="N487" i="4"/>
  <c r="M487" i="4"/>
  <c r="L487" i="4"/>
  <c r="K487" i="4"/>
  <c r="J487" i="4"/>
  <c r="I487" i="4"/>
  <c r="H487" i="4"/>
  <c r="E487" i="4"/>
  <c r="G487" i="4" s="1"/>
  <c r="N486" i="4"/>
  <c r="M486" i="4"/>
  <c r="L486" i="4"/>
  <c r="K486" i="4"/>
  <c r="J486" i="4"/>
  <c r="I486" i="4"/>
  <c r="H486" i="4"/>
  <c r="G486" i="4"/>
  <c r="E486" i="4"/>
  <c r="N485" i="4"/>
  <c r="M485" i="4"/>
  <c r="L485" i="4"/>
  <c r="K485" i="4"/>
  <c r="J485" i="4"/>
  <c r="I485" i="4"/>
  <c r="H485" i="4"/>
  <c r="E485" i="4"/>
  <c r="G485" i="4" s="1"/>
  <c r="N484" i="4"/>
  <c r="M484" i="4"/>
  <c r="L484" i="4"/>
  <c r="K484" i="4"/>
  <c r="J484" i="4"/>
  <c r="I484" i="4"/>
  <c r="H484" i="4"/>
  <c r="E484" i="4"/>
  <c r="G484" i="4" s="1"/>
  <c r="N483" i="4"/>
  <c r="M483" i="4"/>
  <c r="L483" i="4"/>
  <c r="K483" i="4"/>
  <c r="J483" i="4"/>
  <c r="I483" i="4"/>
  <c r="H483" i="4"/>
  <c r="G483" i="4"/>
  <c r="E483" i="4"/>
  <c r="N482" i="4"/>
  <c r="M482" i="4"/>
  <c r="L482" i="4"/>
  <c r="K482" i="4"/>
  <c r="J482" i="4"/>
  <c r="I482" i="4"/>
  <c r="H482" i="4"/>
  <c r="E482" i="4"/>
  <c r="G482" i="4" s="1"/>
  <c r="N481" i="4"/>
  <c r="M481" i="4"/>
  <c r="L481" i="4"/>
  <c r="K481" i="4"/>
  <c r="J481" i="4"/>
  <c r="I481" i="4"/>
  <c r="H481" i="4"/>
  <c r="G481" i="4"/>
  <c r="E481" i="4"/>
  <c r="N480" i="4"/>
  <c r="M480" i="4"/>
  <c r="L480" i="4"/>
  <c r="K480" i="4"/>
  <c r="J480" i="4"/>
  <c r="I480" i="4"/>
  <c r="H480" i="4"/>
  <c r="G480" i="4"/>
  <c r="E480" i="4"/>
  <c r="N479" i="4"/>
  <c r="M479" i="4"/>
  <c r="L479" i="4"/>
  <c r="K479" i="4"/>
  <c r="J479" i="4"/>
  <c r="I479" i="4"/>
  <c r="H479" i="4"/>
  <c r="E479" i="4"/>
  <c r="G479" i="4" s="1"/>
  <c r="N478" i="4"/>
  <c r="M478" i="4"/>
  <c r="L478" i="4"/>
  <c r="K478" i="4"/>
  <c r="J478" i="4"/>
  <c r="I478" i="4"/>
  <c r="H478" i="4"/>
  <c r="G478" i="4"/>
  <c r="E478" i="4"/>
  <c r="N477" i="4"/>
  <c r="M477" i="4"/>
  <c r="L477" i="4"/>
  <c r="K477" i="4"/>
  <c r="J477" i="4"/>
  <c r="I477" i="4"/>
  <c r="H477" i="4"/>
  <c r="E477" i="4"/>
  <c r="G477" i="4" s="1"/>
  <c r="N476" i="4"/>
  <c r="M476" i="4"/>
  <c r="L476" i="4"/>
  <c r="K476" i="4"/>
  <c r="J476" i="4"/>
  <c r="I476" i="4"/>
  <c r="H476" i="4"/>
  <c r="E476" i="4"/>
  <c r="G476" i="4" s="1"/>
  <c r="N475" i="4"/>
  <c r="M475" i="4"/>
  <c r="L475" i="4"/>
  <c r="K475" i="4"/>
  <c r="J475" i="4"/>
  <c r="I475" i="4"/>
  <c r="H475" i="4"/>
  <c r="G475" i="4"/>
  <c r="E475" i="4"/>
  <c r="N474" i="4"/>
  <c r="M474" i="4"/>
  <c r="L474" i="4"/>
  <c r="K474" i="4"/>
  <c r="J474" i="4"/>
  <c r="I474" i="4"/>
  <c r="H474" i="4"/>
  <c r="E474" i="4"/>
  <c r="G474" i="4" s="1"/>
  <c r="N473" i="4"/>
  <c r="M473" i="4"/>
  <c r="L473" i="4"/>
  <c r="K473" i="4"/>
  <c r="J473" i="4"/>
  <c r="I473" i="4"/>
  <c r="H473" i="4"/>
  <c r="E473" i="4"/>
  <c r="G473" i="4" s="1"/>
  <c r="N472" i="4"/>
  <c r="M472" i="4"/>
  <c r="L472" i="4"/>
  <c r="K472" i="4"/>
  <c r="J472" i="4"/>
  <c r="I472" i="4"/>
  <c r="H472" i="4"/>
  <c r="G472" i="4"/>
  <c r="E472" i="4"/>
  <c r="N471" i="4"/>
  <c r="M471" i="4"/>
  <c r="L471" i="4"/>
  <c r="K471" i="4"/>
  <c r="J471" i="4"/>
  <c r="I471" i="4"/>
  <c r="H471" i="4"/>
  <c r="E471" i="4"/>
  <c r="G471" i="4" s="1"/>
  <c r="N470" i="4"/>
  <c r="M470" i="4"/>
  <c r="L470" i="4"/>
  <c r="K470" i="4"/>
  <c r="J470" i="4"/>
  <c r="I470" i="4"/>
  <c r="H470" i="4"/>
  <c r="G470" i="4"/>
  <c r="E470" i="4"/>
  <c r="N469" i="4"/>
  <c r="M469" i="4"/>
  <c r="L469" i="4"/>
  <c r="K469" i="4"/>
  <c r="J469" i="4"/>
  <c r="I469" i="4"/>
  <c r="H469" i="4"/>
  <c r="E469" i="4"/>
  <c r="G469" i="4" s="1"/>
  <c r="N468" i="4"/>
  <c r="M468" i="4"/>
  <c r="L468" i="4"/>
  <c r="K468" i="4"/>
  <c r="J468" i="4"/>
  <c r="I468" i="4"/>
  <c r="H468" i="4"/>
  <c r="G468" i="4"/>
  <c r="E468" i="4"/>
  <c r="N467" i="4"/>
  <c r="M467" i="4"/>
  <c r="L467" i="4"/>
  <c r="K467" i="4"/>
  <c r="J467" i="4"/>
  <c r="I467" i="4"/>
  <c r="H467" i="4"/>
  <c r="G467" i="4"/>
  <c r="E467" i="4"/>
  <c r="N466" i="4"/>
  <c r="M466" i="4"/>
  <c r="L466" i="4"/>
  <c r="K466" i="4"/>
  <c r="J466" i="4"/>
  <c r="I466" i="4"/>
  <c r="H466" i="4"/>
  <c r="E466" i="4"/>
  <c r="G466" i="4" s="1"/>
  <c r="N465" i="4"/>
  <c r="M465" i="4"/>
  <c r="L465" i="4"/>
  <c r="K465" i="4"/>
  <c r="J465" i="4"/>
  <c r="I465" i="4"/>
  <c r="H465" i="4"/>
  <c r="G465" i="4"/>
  <c r="E465" i="4"/>
  <c r="N464" i="4"/>
  <c r="M464" i="4"/>
  <c r="L464" i="4"/>
  <c r="K464" i="4"/>
  <c r="J464" i="4"/>
  <c r="I464" i="4"/>
  <c r="H464" i="4"/>
  <c r="E464" i="4"/>
  <c r="G464" i="4" s="1"/>
  <c r="N463" i="4"/>
  <c r="M463" i="4"/>
  <c r="L463" i="4"/>
  <c r="K463" i="4"/>
  <c r="J463" i="4"/>
  <c r="I463" i="4"/>
  <c r="H463" i="4"/>
  <c r="G463" i="4"/>
  <c r="E463" i="4"/>
  <c r="N462" i="4"/>
  <c r="M462" i="4"/>
  <c r="L462" i="4"/>
  <c r="K462" i="4"/>
  <c r="J462" i="4"/>
  <c r="I462" i="4"/>
  <c r="H462" i="4"/>
  <c r="G462" i="4"/>
  <c r="E462" i="4"/>
  <c r="N461" i="4"/>
  <c r="M461" i="4"/>
  <c r="L461" i="4"/>
  <c r="K461" i="4"/>
  <c r="J461" i="4"/>
  <c r="I461" i="4"/>
  <c r="H461" i="4"/>
  <c r="E461" i="4"/>
  <c r="G461" i="4" s="1"/>
  <c r="N460" i="4"/>
  <c r="M460" i="4"/>
  <c r="L460" i="4"/>
  <c r="K460" i="4"/>
  <c r="J460" i="4"/>
  <c r="I460" i="4"/>
  <c r="H460" i="4"/>
  <c r="E460" i="4"/>
  <c r="G460" i="4" s="1"/>
  <c r="N459" i="4"/>
  <c r="M459" i="4"/>
  <c r="L459" i="4"/>
  <c r="K459" i="4"/>
  <c r="J459" i="4"/>
  <c r="I459" i="4"/>
  <c r="H459" i="4"/>
  <c r="G459" i="4"/>
  <c r="E459" i="4"/>
  <c r="N458" i="4"/>
  <c r="M458" i="4"/>
  <c r="L458" i="4"/>
  <c r="K458" i="4"/>
  <c r="J458" i="4"/>
  <c r="I458" i="4"/>
  <c r="H458" i="4"/>
  <c r="E458" i="4"/>
  <c r="G458" i="4" s="1"/>
  <c r="N457" i="4"/>
  <c r="M457" i="4"/>
  <c r="L457" i="4"/>
  <c r="K457" i="4"/>
  <c r="J457" i="4"/>
  <c r="I457" i="4"/>
  <c r="H457" i="4"/>
  <c r="G457" i="4"/>
  <c r="E457" i="4"/>
  <c r="N456" i="4"/>
  <c r="M456" i="4"/>
  <c r="L456" i="4"/>
  <c r="K456" i="4"/>
  <c r="J456" i="4"/>
  <c r="I456" i="4"/>
  <c r="H456" i="4"/>
  <c r="E456" i="4"/>
  <c r="G456" i="4" s="1"/>
  <c r="N455" i="4"/>
  <c r="M455" i="4"/>
  <c r="L455" i="4"/>
  <c r="K455" i="4"/>
  <c r="J455" i="4"/>
  <c r="I455" i="4"/>
  <c r="H455" i="4"/>
  <c r="G455" i="4"/>
  <c r="E455" i="4"/>
  <c r="N454" i="4"/>
  <c r="M454" i="4"/>
  <c r="L454" i="4"/>
  <c r="K454" i="4"/>
  <c r="J454" i="4"/>
  <c r="I454" i="4"/>
  <c r="H454" i="4"/>
  <c r="G454" i="4"/>
  <c r="E454" i="4"/>
  <c r="N453" i="4"/>
  <c r="M453" i="4"/>
  <c r="L453" i="4"/>
  <c r="K453" i="4"/>
  <c r="J453" i="4"/>
  <c r="I453" i="4"/>
  <c r="H453" i="4"/>
  <c r="E453" i="4"/>
  <c r="G453" i="4" s="1"/>
  <c r="N452" i="4"/>
  <c r="M452" i="4"/>
  <c r="L452" i="4"/>
  <c r="K452" i="4"/>
  <c r="J452" i="4"/>
  <c r="I452" i="4"/>
  <c r="H452" i="4"/>
  <c r="G452" i="4"/>
  <c r="E452" i="4"/>
  <c r="N451" i="4"/>
  <c r="M451" i="4"/>
  <c r="L451" i="4"/>
  <c r="K451" i="4"/>
  <c r="J451" i="4"/>
  <c r="I451" i="4"/>
  <c r="H451" i="4"/>
  <c r="G451" i="4"/>
  <c r="E451" i="4"/>
  <c r="N450" i="4"/>
  <c r="M450" i="4"/>
  <c r="L450" i="4"/>
  <c r="K450" i="4"/>
  <c r="J450" i="4"/>
  <c r="I450" i="4"/>
  <c r="H450" i="4"/>
  <c r="E450" i="4"/>
  <c r="G450" i="4" s="1"/>
  <c r="N449" i="4"/>
  <c r="M449" i="4"/>
  <c r="L449" i="4"/>
  <c r="K449" i="4"/>
  <c r="J449" i="4"/>
  <c r="I449" i="4"/>
  <c r="H449" i="4"/>
  <c r="E449" i="4"/>
  <c r="G449" i="4" s="1"/>
  <c r="N448" i="4"/>
  <c r="M448" i="4"/>
  <c r="L448" i="4"/>
  <c r="K448" i="4"/>
  <c r="J448" i="4"/>
  <c r="I448" i="4"/>
  <c r="H448" i="4"/>
  <c r="G448" i="4"/>
  <c r="E448" i="4"/>
  <c r="N447" i="4"/>
  <c r="M447" i="4"/>
  <c r="L447" i="4"/>
  <c r="K447" i="4"/>
  <c r="J447" i="4"/>
  <c r="I447" i="4"/>
  <c r="H447" i="4"/>
  <c r="G447" i="4"/>
  <c r="E447" i="4"/>
  <c r="N446" i="4"/>
  <c r="M446" i="4"/>
  <c r="L446" i="4"/>
  <c r="K446" i="4"/>
  <c r="J446" i="4"/>
  <c r="I446" i="4"/>
  <c r="H446" i="4"/>
  <c r="E446" i="4"/>
  <c r="G446" i="4" s="1"/>
  <c r="N445" i="4"/>
  <c r="M445" i="4"/>
  <c r="L445" i="4"/>
  <c r="K445" i="4"/>
  <c r="J445" i="4"/>
  <c r="I445" i="4"/>
  <c r="H445" i="4"/>
  <c r="G445" i="4"/>
  <c r="E445" i="4"/>
  <c r="N444" i="4"/>
  <c r="M444" i="4"/>
  <c r="L444" i="4"/>
  <c r="K444" i="4"/>
  <c r="J444" i="4"/>
  <c r="I444" i="4"/>
  <c r="H444" i="4"/>
  <c r="E444" i="4"/>
  <c r="G444" i="4" s="1"/>
  <c r="N443" i="4"/>
  <c r="M443" i="4"/>
  <c r="L443" i="4"/>
  <c r="K443" i="4"/>
  <c r="J443" i="4"/>
  <c r="I443" i="4"/>
  <c r="H443" i="4"/>
  <c r="G443" i="4"/>
  <c r="E443" i="4"/>
  <c r="N442" i="4"/>
  <c r="M442" i="4"/>
  <c r="L442" i="4"/>
  <c r="K442" i="4"/>
  <c r="J442" i="4"/>
  <c r="I442" i="4"/>
  <c r="H442" i="4"/>
  <c r="E442" i="4"/>
  <c r="G442" i="4" s="1"/>
  <c r="N441" i="4"/>
  <c r="M441" i="4"/>
  <c r="L441" i="4"/>
  <c r="K441" i="4"/>
  <c r="J441" i="4"/>
  <c r="I441" i="4"/>
  <c r="H441" i="4"/>
  <c r="E441" i="4"/>
  <c r="G441" i="4" s="1"/>
  <c r="N440" i="4"/>
  <c r="M440" i="4"/>
  <c r="L440" i="4"/>
  <c r="K440" i="4"/>
  <c r="J440" i="4"/>
  <c r="I440" i="4"/>
  <c r="H440" i="4"/>
  <c r="E440" i="4"/>
  <c r="G440" i="4" s="1"/>
  <c r="N439" i="4"/>
  <c r="M439" i="4"/>
  <c r="L439" i="4"/>
  <c r="K439" i="4"/>
  <c r="J439" i="4"/>
  <c r="I439" i="4"/>
  <c r="H439" i="4"/>
  <c r="G439" i="4"/>
  <c r="E439" i="4"/>
  <c r="N438" i="4"/>
  <c r="M438" i="4"/>
  <c r="L438" i="4"/>
  <c r="K438" i="4"/>
  <c r="J438" i="4"/>
  <c r="I438" i="4"/>
  <c r="H438" i="4"/>
  <c r="G438" i="4"/>
  <c r="E438" i="4"/>
  <c r="N437" i="4"/>
  <c r="M437" i="4"/>
  <c r="L437" i="4"/>
  <c r="K437" i="4"/>
  <c r="J437" i="4"/>
  <c r="I437" i="4"/>
  <c r="H437" i="4"/>
  <c r="E437" i="4"/>
  <c r="G437" i="4" s="1"/>
  <c r="N436" i="4"/>
  <c r="M436" i="4"/>
  <c r="L436" i="4"/>
  <c r="K436" i="4"/>
  <c r="J436" i="4"/>
  <c r="I436" i="4"/>
  <c r="H436" i="4"/>
  <c r="G436" i="4"/>
  <c r="E436" i="4"/>
  <c r="N435" i="4"/>
  <c r="M435" i="4"/>
  <c r="L435" i="4"/>
  <c r="K435" i="4"/>
  <c r="J435" i="4"/>
  <c r="I435" i="4"/>
  <c r="H435" i="4"/>
  <c r="E435" i="4"/>
  <c r="G435" i="4" s="1"/>
  <c r="N434" i="4"/>
  <c r="M434" i="4"/>
  <c r="L434" i="4"/>
  <c r="K434" i="4"/>
  <c r="J434" i="4"/>
  <c r="I434" i="4"/>
  <c r="H434" i="4"/>
  <c r="G434" i="4"/>
  <c r="E434" i="4"/>
  <c r="N433" i="4"/>
  <c r="M433" i="4"/>
  <c r="L433" i="4"/>
  <c r="K433" i="4"/>
  <c r="J433" i="4"/>
  <c r="I433" i="4"/>
  <c r="H433" i="4"/>
  <c r="E433" i="4"/>
  <c r="G433" i="4" s="1"/>
  <c r="N432" i="4"/>
  <c r="M432" i="4"/>
  <c r="L432" i="4"/>
  <c r="K432" i="4"/>
  <c r="J432" i="4"/>
  <c r="I432" i="4"/>
  <c r="H432" i="4"/>
  <c r="E432" i="4"/>
  <c r="G432" i="4" s="1"/>
  <c r="N431" i="4"/>
  <c r="M431" i="4"/>
  <c r="L431" i="4"/>
  <c r="K431" i="4"/>
  <c r="J431" i="4"/>
  <c r="I431" i="4"/>
  <c r="H431" i="4"/>
  <c r="G431" i="4"/>
  <c r="E431" i="4"/>
  <c r="N430" i="4"/>
  <c r="M430" i="4"/>
  <c r="L430" i="4"/>
  <c r="K430" i="4"/>
  <c r="J430" i="4"/>
  <c r="I430" i="4"/>
  <c r="H430" i="4"/>
  <c r="G430" i="4"/>
  <c r="E430" i="4"/>
  <c r="N429" i="4"/>
  <c r="M429" i="4"/>
  <c r="L429" i="4"/>
  <c r="K429" i="4"/>
  <c r="J429" i="4"/>
  <c r="I429" i="4"/>
  <c r="H429" i="4"/>
  <c r="E429" i="4"/>
  <c r="G429" i="4" s="1"/>
  <c r="N428" i="4"/>
  <c r="M428" i="4"/>
  <c r="L428" i="4"/>
  <c r="K428" i="4"/>
  <c r="J428" i="4"/>
  <c r="I428" i="4"/>
  <c r="H428" i="4"/>
  <c r="G428" i="4"/>
  <c r="E428" i="4"/>
  <c r="N427" i="4"/>
  <c r="M427" i="4"/>
  <c r="L427" i="4"/>
  <c r="K427" i="4"/>
  <c r="J427" i="4"/>
  <c r="I427" i="4"/>
  <c r="H427" i="4"/>
  <c r="E427" i="4"/>
  <c r="G427" i="4" s="1"/>
  <c r="N426" i="4"/>
  <c r="M426" i="4"/>
  <c r="L426" i="4"/>
  <c r="K426" i="4"/>
  <c r="J426" i="4"/>
  <c r="I426" i="4"/>
  <c r="H426" i="4"/>
  <c r="G426" i="4"/>
  <c r="E426" i="4"/>
  <c r="N425" i="4"/>
  <c r="M425" i="4"/>
  <c r="L425" i="4"/>
  <c r="K425" i="4"/>
  <c r="J425" i="4"/>
  <c r="I425" i="4"/>
  <c r="H425" i="4"/>
  <c r="E425" i="4"/>
  <c r="G425" i="4" s="1"/>
  <c r="N424" i="4"/>
  <c r="M424" i="4"/>
  <c r="L424" i="4"/>
  <c r="K424" i="4"/>
  <c r="J424" i="4"/>
  <c r="I424" i="4"/>
  <c r="H424" i="4"/>
  <c r="E424" i="4"/>
  <c r="G424" i="4" s="1"/>
  <c r="N423" i="4"/>
  <c r="M423" i="4"/>
  <c r="L423" i="4"/>
  <c r="K423" i="4"/>
  <c r="J423" i="4"/>
  <c r="I423" i="4"/>
  <c r="H423" i="4"/>
  <c r="G423" i="4"/>
  <c r="E423" i="4"/>
  <c r="N422" i="4"/>
  <c r="M422" i="4"/>
  <c r="L422" i="4"/>
  <c r="K422" i="4"/>
  <c r="J422" i="4"/>
  <c r="I422" i="4"/>
  <c r="H422" i="4"/>
  <c r="G422" i="4"/>
  <c r="E422" i="4"/>
  <c r="N421" i="4"/>
  <c r="M421" i="4"/>
  <c r="L421" i="4"/>
  <c r="K421" i="4"/>
  <c r="J421" i="4"/>
  <c r="I421" i="4"/>
  <c r="H421" i="4"/>
  <c r="E421" i="4"/>
  <c r="G421" i="4" s="1"/>
  <c r="N420" i="4"/>
  <c r="M420" i="4"/>
  <c r="L420" i="4"/>
  <c r="K420" i="4"/>
  <c r="J420" i="4"/>
  <c r="I420" i="4"/>
  <c r="H420" i="4"/>
  <c r="G420" i="4"/>
  <c r="E420" i="4"/>
  <c r="N419" i="4"/>
  <c r="M419" i="4"/>
  <c r="L419" i="4"/>
  <c r="K419" i="4"/>
  <c r="J419" i="4"/>
  <c r="I419" i="4"/>
  <c r="H419" i="4"/>
  <c r="E419" i="4"/>
  <c r="G419" i="4" s="1"/>
  <c r="N418" i="4"/>
  <c r="M418" i="4"/>
  <c r="L418" i="4"/>
  <c r="K418" i="4"/>
  <c r="J418" i="4"/>
  <c r="I418" i="4"/>
  <c r="H418" i="4"/>
  <c r="G418" i="4"/>
  <c r="E418" i="4"/>
  <c r="N417" i="4"/>
  <c r="M417" i="4"/>
  <c r="L417" i="4"/>
  <c r="K417" i="4"/>
  <c r="J417" i="4"/>
  <c r="I417" i="4"/>
  <c r="H417" i="4"/>
  <c r="E417" i="4"/>
  <c r="G417" i="4" s="1"/>
  <c r="N416" i="4"/>
  <c r="M416" i="4"/>
  <c r="L416" i="4"/>
  <c r="K416" i="4"/>
  <c r="J416" i="4"/>
  <c r="I416" i="4"/>
  <c r="H416" i="4"/>
  <c r="E416" i="4"/>
  <c r="G416" i="4" s="1"/>
  <c r="N415" i="4"/>
  <c r="M415" i="4"/>
  <c r="L415" i="4"/>
  <c r="K415" i="4"/>
  <c r="J415" i="4"/>
  <c r="I415" i="4"/>
  <c r="H415" i="4"/>
  <c r="G415" i="4"/>
  <c r="E415" i="4"/>
  <c r="N414" i="4"/>
  <c r="M414" i="4"/>
  <c r="L414" i="4"/>
  <c r="K414" i="4"/>
  <c r="J414" i="4"/>
  <c r="I414" i="4"/>
  <c r="H414" i="4"/>
  <c r="G414" i="4"/>
  <c r="E414" i="4"/>
  <c r="N413" i="4"/>
  <c r="M413" i="4"/>
  <c r="L413" i="4"/>
  <c r="K413" i="4"/>
  <c r="J413" i="4"/>
  <c r="I413" i="4"/>
  <c r="H413" i="4"/>
  <c r="E413" i="4"/>
  <c r="G413" i="4" s="1"/>
  <c r="N412" i="4"/>
  <c r="M412" i="4"/>
  <c r="L412" i="4"/>
  <c r="K412" i="4"/>
  <c r="J412" i="4"/>
  <c r="I412" i="4"/>
  <c r="H412" i="4"/>
  <c r="G412" i="4"/>
  <c r="E412" i="4"/>
  <c r="N411" i="4"/>
  <c r="M411" i="4"/>
  <c r="L411" i="4"/>
  <c r="K411" i="4"/>
  <c r="J411" i="4"/>
  <c r="I411" i="4"/>
  <c r="H411" i="4"/>
  <c r="E411" i="4"/>
  <c r="G411" i="4" s="1"/>
  <c r="N410" i="4"/>
  <c r="M410" i="4"/>
  <c r="L410" i="4"/>
  <c r="K410" i="4"/>
  <c r="J410" i="4"/>
  <c r="I410" i="4"/>
  <c r="H410" i="4"/>
  <c r="G410" i="4"/>
  <c r="E410" i="4"/>
  <c r="N409" i="4"/>
  <c r="M409" i="4"/>
  <c r="L409" i="4"/>
  <c r="K409" i="4"/>
  <c r="J409" i="4"/>
  <c r="I409" i="4"/>
  <c r="H409" i="4"/>
  <c r="E409" i="4"/>
  <c r="G409" i="4" s="1"/>
  <c r="N408" i="4"/>
  <c r="M408" i="4"/>
  <c r="L408" i="4"/>
  <c r="K408" i="4"/>
  <c r="J408" i="4"/>
  <c r="I408" i="4"/>
  <c r="H408" i="4"/>
  <c r="E408" i="4"/>
  <c r="G408" i="4" s="1"/>
  <c r="N407" i="4"/>
  <c r="M407" i="4"/>
  <c r="L407" i="4"/>
  <c r="K407" i="4"/>
  <c r="J407" i="4"/>
  <c r="I407" i="4"/>
  <c r="H407" i="4"/>
  <c r="G407" i="4"/>
  <c r="E407" i="4"/>
  <c r="N406" i="4"/>
  <c r="M406" i="4"/>
  <c r="L406" i="4"/>
  <c r="K406" i="4"/>
  <c r="J406" i="4"/>
  <c r="I406" i="4"/>
  <c r="H406" i="4"/>
  <c r="G406" i="4"/>
  <c r="E406" i="4"/>
  <c r="N405" i="4"/>
  <c r="M405" i="4"/>
  <c r="L405" i="4"/>
  <c r="K405" i="4"/>
  <c r="J405" i="4"/>
  <c r="I405" i="4"/>
  <c r="H405" i="4"/>
  <c r="E405" i="4"/>
  <c r="G405" i="4" s="1"/>
  <c r="N404" i="4"/>
  <c r="M404" i="4"/>
  <c r="L404" i="4"/>
  <c r="K404" i="4"/>
  <c r="J404" i="4"/>
  <c r="I404" i="4"/>
  <c r="H404" i="4"/>
  <c r="G404" i="4"/>
  <c r="E404" i="4"/>
  <c r="N403" i="4"/>
  <c r="M403" i="4"/>
  <c r="L403" i="4"/>
  <c r="K403" i="4"/>
  <c r="J403" i="4"/>
  <c r="I403" i="4"/>
  <c r="H403" i="4"/>
  <c r="E403" i="4"/>
  <c r="G403" i="4" s="1"/>
  <c r="N402" i="4"/>
  <c r="M402" i="4"/>
  <c r="L402" i="4"/>
  <c r="K402" i="4"/>
  <c r="J402" i="4"/>
  <c r="I402" i="4"/>
  <c r="H402" i="4"/>
  <c r="G402" i="4"/>
  <c r="E402" i="4"/>
  <c r="N401" i="4"/>
  <c r="M401" i="4"/>
  <c r="L401" i="4"/>
  <c r="K401" i="4"/>
  <c r="J401" i="4"/>
  <c r="I401" i="4"/>
  <c r="H401" i="4"/>
  <c r="E401" i="4"/>
  <c r="G401" i="4" s="1"/>
  <c r="N400" i="4"/>
  <c r="M400" i="4"/>
  <c r="L400" i="4"/>
  <c r="K400" i="4"/>
  <c r="J400" i="4"/>
  <c r="I400" i="4"/>
  <c r="H400" i="4"/>
  <c r="E400" i="4"/>
  <c r="G400" i="4" s="1"/>
  <c r="N399" i="4"/>
  <c r="M399" i="4"/>
  <c r="L399" i="4"/>
  <c r="K399" i="4"/>
  <c r="J399" i="4"/>
  <c r="I399" i="4"/>
  <c r="H399" i="4"/>
  <c r="G399" i="4"/>
  <c r="E399" i="4"/>
  <c r="N398" i="4"/>
  <c r="M398" i="4"/>
  <c r="L398" i="4"/>
  <c r="K398" i="4"/>
  <c r="J398" i="4"/>
  <c r="I398" i="4"/>
  <c r="H398" i="4"/>
  <c r="G398" i="4"/>
  <c r="E398" i="4"/>
  <c r="N397" i="4"/>
  <c r="M397" i="4"/>
  <c r="L397" i="4"/>
  <c r="K397" i="4"/>
  <c r="J397" i="4"/>
  <c r="I397" i="4"/>
  <c r="H397" i="4"/>
  <c r="E397" i="4"/>
  <c r="G397" i="4" s="1"/>
  <c r="N396" i="4"/>
  <c r="M396" i="4"/>
  <c r="L396" i="4"/>
  <c r="K396" i="4"/>
  <c r="J396" i="4"/>
  <c r="I396" i="4"/>
  <c r="H396" i="4"/>
  <c r="G396" i="4"/>
  <c r="E396" i="4"/>
  <c r="N395" i="4"/>
  <c r="M395" i="4"/>
  <c r="L395" i="4"/>
  <c r="K395" i="4"/>
  <c r="J395" i="4"/>
  <c r="I395" i="4"/>
  <c r="H395" i="4"/>
  <c r="E395" i="4"/>
  <c r="G395" i="4" s="1"/>
  <c r="N394" i="4"/>
  <c r="M394" i="4"/>
  <c r="L394" i="4"/>
  <c r="K394" i="4"/>
  <c r="J394" i="4"/>
  <c r="I394" i="4"/>
  <c r="H394" i="4"/>
  <c r="G394" i="4"/>
  <c r="E394" i="4"/>
  <c r="N393" i="4"/>
  <c r="M393" i="4"/>
  <c r="L393" i="4"/>
  <c r="K393" i="4"/>
  <c r="J393" i="4"/>
  <c r="I393" i="4"/>
  <c r="H393" i="4"/>
  <c r="E393" i="4"/>
  <c r="G393" i="4" s="1"/>
  <c r="N392" i="4"/>
  <c r="M392" i="4"/>
  <c r="L392" i="4"/>
  <c r="K392" i="4"/>
  <c r="J392" i="4"/>
  <c r="I392" i="4"/>
  <c r="H392" i="4"/>
  <c r="E392" i="4"/>
  <c r="G392" i="4" s="1"/>
  <c r="N391" i="4"/>
  <c r="M391" i="4"/>
  <c r="L391" i="4"/>
  <c r="K391" i="4"/>
  <c r="J391" i="4"/>
  <c r="I391" i="4"/>
  <c r="H391" i="4"/>
  <c r="G391" i="4"/>
  <c r="E391" i="4"/>
  <c r="N390" i="4"/>
  <c r="M390" i="4"/>
  <c r="L390" i="4"/>
  <c r="K390" i="4"/>
  <c r="J390" i="4"/>
  <c r="I390" i="4"/>
  <c r="H390" i="4"/>
  <c r="G390" i="4"/>
  <c r="E390" i="4"/>
  <c r="N389" i="4"/>
  <c r="M389" i="4"/>
  <c r="L389" i="4"/>
  <c r="K389" i="4"/>
  <c r="J389" i="4"/>
  <c r="I389" i="4"/>
  <c r="H389" i="4"/>
  <c r="E389" i="4"/>
  <c r="G389" i="4" s="1"/>
  <c r="N388" i="4"/>
  <c r="M388" i="4"/>
  <c r="L388" i="4"/>
  <c r="K388" i="4"/>
  <c r="J388" i="4"/>
  <c r="I388" i="4"/>
  <c r="H388" i="4"/>
  <c r="G388" i="4"/>
  <c r="E388" i="4"/>
  <c r="N387" i="4"/>
  <c r="M387" i="4"/>
  <c r="L387" i="4"/>
  <c r="K387" i="4"/>
  <c r="J387" i="4"/>
  <c r="I387" i="4"/>
  <c r="H387" i="4"/>
  <c r="E387" i="4"/>
  <c r="G387" i="4" s="1"/>
  <c r="N386" i="4"/>
  <c r="M386" i="4"/>
  <c r="L386" i="4"/>
  <c r="K386" i="4"/>
  <c r="J386" i="4"/>
  <c r="I386" i="4"/>
  <c r="H386" i="4"/>
  <c r="G386" i="4"/>
  <c r="E386" i="4"/>
  <c r="N385" i="4"/>
  <c r="M385" i="4"/>
  <c r="L385" i="4"/>
  <c r="K385" i="4"/>
  <c r="J385" i="4"/>
  <c r="I385" i="4"/>
  <c r="H385" i="4"/>
  <c r="E385" i="4"/>
  <c r="G385" i="4" s="1"/>
  <c r="N384" i="4"/>
  <c r="M384" i="4"/>
  <c r="L384" i="4"/>
  <c r="K384" i="4"/>
  <c r="J384" i="4"/>
  <c r="I384" i="4"/>
  <c r="H384" i="4"/>
  <c r="E384" i="4"/>
  <c r="G384" i="4" s="1"/>
  <c r="N383" i="4"/>
  <c r="M383" i="4"/>
  <c r="L383" i="4"/>
  <c r="K383" i="4"/>
  <c r="J383" i="4"/>
  <c r="I383" i="4"/>
  <c r="H383" i="4"/>
  <c r="G383" i="4"/>
  <c r="E383" i="4"/>
  <c r="N382" i="4"/>
  <c r="M382" i="4"/>
  <c r="L382" i="4"/>
  <c r="K382" i="4"/>
  <c r="J382" i="4"/>
  <c r="I382" i="4"/>
  <c r="H382" i="4"/>
  <c r="G382" i="4"/>
  <c r="E382" i="4"/>
  <c r="N381" i="4"/>
  <c r="M381" i="4"/>
  <c r="L381" i="4"/>
  <c r="K381" i="4"/>
  <c r="J381" i="4"/>
  <c r="I381" i="4"/>
  <c r="H381" i="4"/>
  <c r="E381" i="4"/>
  <c r="G381" i="4" s="1"/>
  <c r="N380" i="4"/>
  <c r="M380" i="4"/>
  <c r="L380" i="4"/>
  <c r="K380" i="4"/>
  <c r="J380" i="4"/>
  <c r="I380" i="4"/>
  <c r="H380" i="4"/>
  <c r="G380" i="4"/>
  <c r="E380" i="4"/>
  <c r="N379" i="4"/>
  <c r="M379" i="4"/>
  <c r="L379" i="4"/>
  <c r="K379" i="4"/>
  <c r="J379" i="4"/>
  <c r="I379" i="4"/>
  <c r="H379" i="4"/>
  <c r="E379" i="4"/>
  <c r="G379" i="4" s="1"/>
  <c r="N378" i="4"/>
  <c r="M378" i="4"/>
  <c r="L378" i="4"/>
  <c r="K378" i="4"/>
  <c r="J378" i="4"/>
  <c r="I378" i="4"/>
  <c r="H378" i="4"/>
  <c r="G378" i="4"/>
  <c r="E378" i="4"/>
  <c r="N377" i="4"/>
  <c r="M377" i="4"/>
  <c r="L377" i="4"/>
  <c r="K377" i="4"/>
  <c r="J377" i="4"/>
  <c r="I377" i="4"/>
  <c r="H377" i="4"/>
  <c r="E377" i="4"/>
  <c r="G377" i="4" s="1"/>
  <c r="N376" i="4"/>
  <c r="M376" i="4"/>
  <c r="L376" i="4"/>
  <c r="K376" i="4"/>
  <c r="J376" i="4"/>
  <c r="I376" i="4"/>
  <c r="H376" i="4"/>
  <c r="E376" i="4"/>
  <c r="G376" i="4" s="1"/>
  <c r="N375" i="4"/>
  <c r="M375" i="4"/>
  <c r="L375" i="4"/>
  <c r="K375" i="4"/>
  <c r="J375" i="4"/>
  <c r="I375" i="4"/>
  <c r="H375" i="4"/>
  <c r="G375" i="4"/>
  <c r="E375" i="4"/>
  <c r="N374" i="4"/>
  <c r="M374" i="4"/>
  <c r="L374" i="4"/>
  <c r="K374" i="4"/>
  <c r="J374" i="4"/>
  <c r="I374" i="4"/>
  <c r="H374" i="4"/>
  <c r="G374" i="4"/>
  <c r="E374" i="4"/>
  <c r="N373" i="4"/>
  <c r="M373" i="4"/>
  <c r="L373" i="4"/>
  <c r="K373" i="4"/>
  <c r="J373" i="4"/>
  <c r="I373" i="4"/>
  <c r="H373" i="4"/>
  <c r="E373" i="4"/>
  <c r="G373" i="4" s="1"/>
  <c r="N372" i="4"/>
  <c r="M372" i="4"/>
  <c r="L372" i="4"/>
  <c r="K372" i="4"/>
  <c r="J372" i="4"/>
  <c r="I372" i="4"/>
  <c r="H372" i="4"/>
  <c r="G372" i="4"/>
  <c r="E372" i="4"/>
  <c r="N371" i="4"/>
  <c r="M371" i="4"/>
  <c r="L371" i="4"/>
  <c r="K371" i="4"/>
  <c r="J371" i="4"/>
  <c r="I371" i="4"/>
  <c r="H371" i="4"/>
  <c r="E371" i="4"/>
  <c r="G371" i="4" s="1"/>
  <c r="N370" i="4"/>
  <c r="M370" i="4"/>
  <c r="L370" i="4"/>
  <c r="K370" i="4"/>
  <c r="J370" i="4"/>
  <c r="I370" i="4"/>
  <c r="H370" i="4"/>
  <c r="G370" i="4"/>
  <c r="E370" i="4"/>
  <c r="N369" i="4"/>
  <c r="M369" i="4"/>
  <c r="L369" i="4"/>
  <c r="K369" i="4"/>
  <c r="J369" i="4"/>
  <c r="I369" i="4"/>
  <c r="H369" i="4"/>
  <c r="E369" i="4"/>
  <c r="G369" i="4" s="1"/>
  <c r="N368" i="4"/>
  <c r="M368" i="4"/>
  <c r="L368" i="4"/>
  <c r="K368" i="4"/>
  <c r="J368" i="4"/>
  <c r="I368" i="4"/>
  <c r="H368" i="4"/>
  <c r="E368" i="4"/>
  <c r="G368" i="4" s="1"/>
  <c r="N367" i="4"/>
  <c r="M367" i="4"/>
  <c r="L367" i="4"/>
  <c r="K367" i="4"/>
  <c r="J367" i="4"/>
  <c r="I367" i="4"/>
  <c r="H367" i="4"/>
  <c r="G367" i="4"/>
  <c r="E367" i="4"/>
  <c r="N366" i="4"/>
  <c r="M366" i="4"/>
  <c r="L366" i="4"/>
  <c r="K366" i="4"/>
  <c r="J366" i="4"/>
  <c r="I366" i="4"/>
  <c r="H366" i="4"/>
  <c r="G366" i="4"/>
  <c r="E366" i="4"/>
  <c r="N365" i="4"/>
  <c r="M365" i="4"/>
  <c r="L365" i="4"/>
  <c r="K365" i="4"/>
  <c r="J365" i="4"/>
  <c r="I365" i="4"/>
  <c r="H365" i="4"/>
  <c r="E365" i="4"/>
  <c r="G365" i="4" s="1"/>
  <c r="N364" i="4"/>
  <c r="M364" i="4"/>
  <c r="L364" i="4"/>
  <c r="K364" i="4"/>
  <c r="J364" i="4"/>
  <c r="I364" i="4"/>
  <c r="H364" i="4"/>
  <c r="G364" i="4"/>
  <c r="E364" i="4"/>
  <c r="N363" i="4"/>
  <c r="M363" i="4"/>
  <c r="L363" i="4"/>
  <c r="K363" i="4"/>
  <c r="J363" i="4"/>
  <c r="I363" i="4"/>
  <c r="H363" i="4"/>
  <c r="E363" i="4"/>
  <c r="G363" i="4" s="1"/>
  <c r="N362" i="4"/>
  <c r="M362" i="4"/>
  <c r="L362" i="4"/>
  <c r="K362" i="4"/>
  <c r="J362" i="4"/>
  <c r="I362" i="4"/>
  <c r="H362" i="4"/>
  <c r="G362" i="4"/>
  <c r="E362" i="4"/>
  <c r="N361" i="4"/>
  <c r="M361" i="4"/>
  <c r="L361" i="4"/>
  <c r="K361" i="4"/>
  <c r="J361" i="4"/>
  <c r="I361" i="4"/>
  <c r="H361" i="4"/>
  <c r="E361" i="4"/>
  <c r="G361" i="4" s="1"/>
  <c r="N360" i="4"/>
  <c r="M360" i="4"/>
  <c r="L360" i="4"/>
  <c r="K360" i="4"/>
  <c r="J360" i="4"/>
  <c r="I360" i="4"/>
  <c r="H360" i="4"/>
  <c r="E360" i="4"/>
  <c r="G360" i="4" s="1"/>
  <c r="N359" i="4"/>
  <c r="M359" i="4"/>
  <c r="L359" i="4"/>
  <c r="K359" i="4"/>
  <c r="J359" i="4"/>
  <c r="I359" i="4"/>
  <c r="H359" i="4"/>
  <c r="G359" i="4"/>
  <c r="E359" i="4"/>
  <c r="N358" i="4"/>
  <c r="M358" i="4"/>
  <c r="L358" i="4"/>
  <c r="K358" i="4"/>
  <c r="J358" i="4"/>
  <c r="I358" i="4"/>
  <c r="H358" i="4"/>
  <c r="G358" i="4"/>
  <c r="E358" i="4"/>
  <c r="N357" i="4"/>
  <c r="M357" i="4"/>
  <c r="L357" i="4"/>
  <c r="K357" i="4"/>
  <c r="J357" i="4"/>
  <c r="I357" i="4"/>
  <c r="H357" i="4"/>
  <c r="E357" i="4"/>
  <c r="G357" i="4" s="1"/>
  <c r="N356" i="4"/>
  <c r="M356" i="4"/>
  <c r="L356" i="4"/>
  <c r="K356" i="4"/>
  <c r="J356" i="4"/>
  <c r="I356" i="4"/>
  <c r="H356" i="4"/>
  <c r="G356" i="4"/>
  <c r="E356" i="4"/>
  <c r="N355" i="4"/>
  <c r="M355" i="4"/>
  <c r="L355" i="4"/>
  <c r="K355" i="4"/>
  <c r="J355" i="4"/>
  <c r="I355" i="4"/>
  <c r="H355" i="4"/>
  <c r="E355" i="4"/>
  <c r="G355" i="4" s="1"/>
  <c r="N354" i="4"/>
  <c r="M354" i="4"/>
  <c r="L354" i="4"/>
  <c r="K354" i="4"/>
  <c r="J354" i="4"/>
  <c r="I354" i="4"/>
  <c r="H354" i="4"/>
  <c r="G354" i="4"/>
  <c r="E354" i="4"/>
  <c r="N353" i="4"/>
  <c r="M353" i="4"/>
  <c r="L353" i="4"/>
  <c r="K353" i="4"/>
  <c r="J353" i="4"/>
  <c r="I353" i="4"/>
  <c r="H353" i="4"/>
  <c r="E353" i="4"/>
  <c r="G353" i="4" s="1"/>
  <c r="N352" i="4"/>
  <c r="M352" i="4"/>
  <c r="L352" i="4"/>
  <c r="K352" i="4"/>
  <c r="J352" i="4"/>
  <c r="I352" i="4"/>
  <c r="H352" i="4"/>
  <c r="E352" i="4"/>
  <c r="G352" i="4" s="1"/>
  <c r="N351" i="4"/>
  <c r="M351" i="4"/>
  <c r="L351" i="4"/>
  <c r="K351" i="4"/>
  <c r="J351" i="4"/>
  <c r="I351" i="4"/>
  <c r="H351" i="4"/>
  <c r="G351" i="4"/>
  <c r="E351" i="4"/>
  <c r="N350" i="4"/>
  <c r="M350" i="4"/>
  <c r="L350" i="4"/>
  <c r="K350" i="4"/>
  <c r="J350" i="4"/>
  <c r="I350" i="4"/>
  <c r="H350" i="4"/>
  <c r="G350" i="4"/>
  <c r="E350" i="4"/>
  <c r="N349" i="4"/>
  <c r="M349" i="4"/>
  <c r="L349" i="4"/>
  <c r="K349" i="4"/>
  <c r="J349" i="4"/>
  <c r="I349" i="4"/>
  <c r="H349" i="4"/>
  <c r="E349" i="4"/>
  <c r="G349" i="4" s="1"/>
  <c r="N348" i="4"/>
  <c r="M348" i="4"/>
  <c r="L348" i="4"/>
  <c r="K348" i="4"/>
  <c r="J348" i="4"/>
  <c r="I348" i="4"/>
  <c r="H348" i="4"/>
  <c r="G348" i="4"/>
  <c r="E348" i="4"/>
  <c r="N347" i="4"/>
  <c r="M347" i="4"/>
  <c r="L347" i="4"/>
  <c r="K347" i="4"/>
  <c r="J347" i="4"/>
  <c r="I347" i="4"/>
  <c r="H347" i="4"/>
  <c r="E347" i="4"/>
  <c r="G347" i="4" s="1"/>
  <c r="N346" i="4"/>
  <c r="M346" i="4"/>
  <c r="L346" i="4"/>
  <c r="K346" i="4"/>
  <c r="J346" i="4"/>
  <c r="I346" i="4"/>
  <c r="H346" i="4"/>
  <c r="G346" i="4"/>
  <c r="E346" i="4"/>
  <c r="N345" i="4"/>
  <c r="M345" i="4"/>
  <c r="L345" i="4"/>
  <c r="K345" i="4"/>
  <c r="J345" i="4"/>
  <c r="I345" i="4"/>
  <c r="H345" i="4"/>
  <c r="E345" i="4"/>
  <c r="G345" i="4" s="1"/>
  <c r="N344" i="4"/>
  <c r="M344" i="4"/>
  <c r="L344" i="4"/>
  <c r="K344" i="4"/>
  <c r="J344" i="4"/>
  <c r="I344" i="4"/>
  <c r="H344" i="4"/>
  <c r="E344" i="4"/>
  <c r="G344" i="4" s="1"/>
  <c r="N343" i="4"/>
  <c r="M343" i="4"/>
  <c r="L343" i="4"/>
  <c r="K343" i="4"/>
  <c r="J343" i="4"/>
  <c r="I343" i="4"/>
  <c r="H343" i="4"/>
  <c r="G343" i="4"/>
  <c r="E343" i="4"/>
  <c r="N342" i="4"/>
  <c r="M342" i="4"/>
  <c r="L342" i="4"/>
  <c r="K342" i="4"/>
  <c r="J342" i="4"/>
  <c r="I342" i="4"/>
  <c r="H342" i="4"/>
  <c r="G342" i="4"/>
  <c r="E342" i="4"/>
  <c r="N341" i="4"/>
  <c r="M341" i="4"/>
  <c r="L341" i="4"/>
  <c r="K341" i="4"/>
  <c r="J341" i="4"/>
  <c r="I341" i="4"/>
  <c r="H341" i="4"/>
  <c r="E341" i="4"/>
  <c r="G341" i="4" s="1"/>
  <c r="N340" i="4"/>
  <c r="M340" i="4"/>
  <c r="L340" i="4"/>
  <c r="K340" i="4"/>
  <c r="J340" i="4"/>
  <c r="I340" i="4"/>
  <c r="H340" i="4"/>
  <c r="G340" i="4"/>
  <c r="E340" i="4"/>
  <c r="N339" i="4"/>
  <c r="M339" i="4"/>
  <c r="L339" i="4"/>
  <c r="K339" i="4"/>
  <c r="J339" i="4"/>
  <c r="I339" i="4"/>
  <c r="H339" i="4"/>
  <c r="E339" i="4"/>
  <c r="G339" i="4" s="1"/>
  <c r="N338" i="4"/>
  <c r="M338" i="4"/>
  <c r="L338" i="4"/>
  <c r="K338" i="4"/>
  <c r="J338" i="4"/>
  <c r="I338" i="4"/>
  <c r="H338" i="4"/>
  <c r="G338" i="4"/>
  <c r="E338" i="4"/>
  <c r="N337" i="4"/>
  <c r="M337" i="4"/>
  <c r="L337" i="4"/>
  <c r="K337" i="4"/>
  <c r="J337" i="4"/>
  <c r="I337" i="4"/>
  <c r="H337" i="4"/>
  <c r="E337" i="4"/>
  <c r="G337" i="4" s="1"/>
  <c r="N336" i="4"/>
  <c r="M336" i="4"/>
  <c r="L336" i="4"/>
  <c r="K336" i="4"/>
  <c r="J336" i="4"/>
  <c r="I336" i="4"/>
  <c r="H336" i="4"/>
  <c r="E336" i="4"/>
  <c r="G336" i="4" s="1"/>
  <c r="N335" i="4"/>
  <c r="M335" i="4"/>
  <c r="L335" i="4"/>
  <c r="K335" i="4"/>
  <c r="J335" i="4"/>
  <c r="I335" i="4"/>
  <c r="H335" i="4"/>
  <c r="G335" i="4"/>
  <c r="E335" i="4"/>
  <c r="N334" i="4"/>
  <c r="M334" i="4"/>
  <c r="L334" i="4"/>
  <c r="K334" i="4"/>
  <c r="J334" i="4"/>
  <c r="I334" i="4"/>
  <c r="H334" i="4"/>
  <c r="G334" i="4"/>
  <c r="E334" i="4"/>
  <c r="N333" i="4"/>
  <c r="M333" i="4"/>
  <c r="L333" i="4"/>
  <c r="K333" i="4"/>
  <c r="J333" i="4"/>
  <c r="I333" i="4"/>
  <c r="H333" i="4"/>
  <c r="E333" i="4"/>
  <c r="G333" i="4" s="1"/>
  <c r="N332" i="4"/>
  <c r="M332" i="4"/>
  <c r="L332" i="4"/>
  <c r="K332" i="4"/>
  <c r="J332" i="4"/>
  <c r="I332" i="4"/>
  <c r="H332" i="4"/>
  <c r="G332" i="4"/>
  <c r="E332" i="4"/>
  <c r="N331" i="4"/>
  <c r="M331" i="4"/>
  <c r="L331" i="4"/>
  <c r="K331" i="4"/>
  <c r="J331" i="4"/>
  <c r="I331" i="4"/>
  <c r="H331" i="4"/>
  <c r="E331" i="4"/>
  <c r="G331" i="4" s="1"/>
  <c r="N330" i="4"/>
  <c r="M330" i="4"/>
  <c r="L330" i="4"/>
  <c r="K330" i="4"/>
  <c r="J330" i="4"/>
  <c r="I330" i="4"/>
  <c r="H330" i="4"/>
  <c r="G330" i="4"/>
  <c r="E330" i="4"/>
  <c r="N329" i="4"/>
  <c r="M329" i="4"/>
  <c r="L329" i="4"/>
  <c r="K329" i="4"/>
  <c r="J329" i="4"/>
  <c r="I329" i="4"/>
  <c r="H329" i="4"/>
  <c r="E329" i="4"/>
  <c r="G329" i="4" s="1"/>
  <c r="N328" i="4"/>
  <c r="M328" i="4"/>
  <c r="L328" i="4"/>
  <c r="K328" i="4"/>
  <c r="J328" i="4"/>
  <c r="I328" i="4"/>
  <c r="H328" i="4"/>
  <c r="E328" i="4"/>
  <c r="G328" i="4" s="1"/>
  <c r="N327" i="4"/>
  <c r="M327" i="4"/>
  <c r="L327" i="4"/>
  <c r="K327" i="4"/>
  <c r="J327" i="4"/>
  <c r="I327" i="4"/>
  <c r="H327" i="4"/>
  <c r="G327" i="4"/>
  <c r="E327" i="4"/>
  <c r="N326" i="4"/>
  <c r="M326" i="4"/>
  <c r="L326" i="4"/>
  <c r="K326" i="4"/>
  <c r="J326" i="4"/>
  <c r="I326" i="4"/>
  <c r="H326" i="4"/>
  <c r="G326" i="4"/>
  <c r="E326" i="4"/>
  <c r="N325" i="4"/>
  <c r="M325" i="4"/>
  <c r="L325" i="4"/>
  <c r="K325" i="4"/>
  <c r="J325" i="4"/>
  <c r="I325" i="4"/>
  <c r="H325" i="4"/>
  <c r="E325" i="4"/>
  <c r="G325" i="4" s="1"/>
  <c r="N324" i="4"/>
  <c r="M324" i="4"/>
  <c r="L324" i="4"/>
  <c r="K324" i="4"/>
  <c r="J324" i="4"/>
  <c r="I324" i="4"/>
  <c r="H324" i="4"/>
  <c r="G324" i="4"/>
  <c r="E324" i="4"/>
  <c r="N323" i="4"/>
  <c r="M323" i="4"/>
  <c r="L323" i="4"/>
  <c r="K323" i="4"/>
  <c r="J323" i="4"/>
  <c r="I323" i="4"/>
  <c r="H323" i="4"/>
  <c r="E323" i="4"/>
  <c r="G323" i="4" s="1"/>
  <c r="N322" i="4"/>
  <c r="M322" i="4"/>
  <c r="L322" i="4"/>
  <c r="K322" i="4"/>
  <c r="J322" i="4"/>
  <c r="I322" i="4"/>
  <c r="H322" i="4"/>
  <c r="G322" i="4"/>
  <c r="E322" i="4"/>
  <c r="N321" i="4"/>
  <c r="M321" i="4"/>
  <c r="L321" i="4"/>
  <c r="K321" i="4"/>
  <c r="J321" i="4"/>
  <c r="I321" i="4"/>
  <c r="H321" i="4"/>
  <c r="E321" i="4"/>
  <c r="G321" i="4" s="1"/>
  <c r="N320" i="4"/>
  <c r="M320" i="4"/>
  <c r="L320" i="4"/>
  <c r="K320" i="4"/>
  <c r="J320" i="4"/>
  <c r="I320" i="4"/>
  <c r="H320" i="4"/>
  <c r="E320" i="4"/>
  <c r="G320" i="4" s="1"/>
  <c r="N319" i="4"/>
  <c r="M319" i="4"/>
  <c r="L319" i="4"/>
  <c r="K319" i="4"/>
  <c r="J319" i="4"/>
  <c r="I319" i="4"/>
  <c r="H319" i="4"/>
  <c r="G319" i="4"/>
  <c r="E319" i="4"/>
  <c r="N318" i="4"/>
  <c r="M318" i="4"/>
  <c r="L318" i="4"/>
  <c r="K318" i="4"/>
  <c r="J318" i="4"/>
  <c r="I318" i="4"/>
  <c r="H318" i="4"/>
  <c r="G318" i="4"/>
  <c r="E318" i="4"/>
  <c r="N317" i="4"/>
  <c r="M317" i="4"/>
  <c r="L317" i="4"/>
  <c r="K317" i="4"/>
  <c r="J317" i="4"/>
  <c r="I317" i="4"/>
  <c r="H317" i="4"/>
  <c r="E317" i="4"/>
  <c r="G317" i="4" s="1"/>
  <c r="N316" i="4"/>
  <c r="M316" i="4"/>
  <c r="L316" i="4"/>
  <c r="K316" i="4"/>
  <c r="J316" i="4"/>
  <c r="I316" i="4"/>
  <c r="H316" i="4"/>
  <c r="G316" i="4"/>
  <c r="E316" i="4"/>
  <c r="N315" i="4"/>
  <c r="M315" i="4"/>
  <c r="L315" i="4"/>
  <c r="K315" i="4"/>
  <c r="J315" i="4"/>
  <c r="I315" i="4"/>
  <c r="H315" i="4"/>
  <c r="E315" i="4"/>
  <c r="G315" i="4" s="1"/>
  <c r="N314" i="4"/>
  <c r="M314" i="4"/>
  <c r="L314" i="4"/>
  <c r="K314" i="4"/>
  <c r="J314" i="4"/>
  <c r="I314" i="4"/>
  <c r="H314" i="4"/>
  <c r="G314" i="4"/>
  <c r="E314" i="4"/>
  <c r="N313" i="4"/>
  <c r="M313" i="4"/>
  <c r="L313" i="4"/>
  <c r="K313" i="4"/>
  <c r="J313" i="4"/>
  <c r="I313" i="4"/>
  <c r="H313" i="4"/>
  <c r="E313" i="4"/>
  <c r="G313" i="4" s="1"/>
  <c r="N312" i="4"/>
  <c r="M312" i="4"/>
  <c r="L312" i="4"/>
  <c r="K312" i="4"/>
  <c r="J312" i="4"/>
  <c r="I312" i="4"/>
  <c r="H312" i="4"/>
  <c r="E312" i="4"/>
  <c r="G312" i="4" s="1"/>
  <c r="N311" i="4"/>
  <c r="M311" i="4"/>
  <c r="L311" i="4"/>
  <c r="K311" i="4"/>
  <c r="J311" i="4"/>
  <c r="I311" i="4"/>
  <c r="H311" i="4"/>
  <c r="G311" i="4"/>
  <c r="E311" i="4"/>
  <c r="N310" i="4"/>
  <c r="M310" i="4"/>
  <c r="L310" i="4"/>
  <c r="K310" i="4"/>
  <c r="J310" i="4"/>
  <c r="I310" i="4"/>
  <c r="H310" i="4"/>
  <c r="G310" i="4"/>
  <c r="E310" i="4"/>
  <c r="N309" i="4"/>
  <c r="M309" i="4"/>
  <c r="L309" i="4"/>
  <c r="K309" i="4"/>
  <c r="J309" i="4"/>
  <c r="I309" i="4"/>
  <c r="H309" i="4"/>
  <c r="E309" i="4"/>
  <c r="G309" i="4" s="1"/>
  <c r="N308" i="4"/>
  <c r="M308" i="4"/>
  <c r="L308" i="4"/>
  <c r="K308" i="4"/>
  <c r="J308" i="4"/>
  <c r="I308" i="4"/>
  <c r="H308" i="4"/>
  <c r="G308" i="4"/>
  <c r="E308" i="4"/>
  <c r="N307" i="4"/>
  <c r="M307" i="4"/>
  <c r="L307" i="4"/>
  <c r="K307" i="4"/>
  <c r="J307" i="4"/>
  <c r="I307" i="4"/>
  <c r="H307" i="4"/>
  <c r="E307" i="4"/>
  <c r="G307" i="4" s="1"/>
  <c r="N306" i="4"/>
  <c r="M306" i="4"/>
  <c r="L306" i="4"/>
  <c r="K306" i="4"/>
  <c r="J306" i="4"/>
  <c r="I306" i="4"/>
  <c r="H306" i="4"/>
  <c r="G306" i="4"/>
  <c r="E306" i="4"/>
  <c r="N305" i="4"/>
  <c r="M305" i="4"/>
  <c r="L305" i="4"/>
  <c r="K305" i="4"/>
  <c r="J305" i="4"/>
  <c r="I305" i="4"/>
  <c r="H305" i="4"/>
  <c r="E305" i="4"/>
  <c r="G305" i="4" s="1"/>
  <c r="N304" i="4"/>
  <c r="M304" i="4"/>
  <c r="L304" i="4"/>
  <c r="K304" i="4"/>
  <c r="J304" i="4"/>
  <c r="I304" i="4"/>
  <c r="H304" i="4"/>
  <c r="E304" i="4"/>
  <c r="G304" i="4" s="1"/>
  <c r="N303" i="4"/>
  <c r="M303" i="4"/>
  <c r="L303" i="4"/>
  <c r="K303" i="4"/>
  <c r="J303" i="4"/>
  <c r="I303" i="4"/>
  <c r="H303" i="4"/>
  <c r="G303" i="4"/>
  <c r="E303" i="4"/>
  <c r="N302" i="4"/>
  <c r="M302" i="4"/>
  <c r="L302" i="4"/>
  <c r="K302" i="4"/>
  <c r="J302" i="4"/>
  <c r="I302" i="4"/>
  <c r="H302" i="4"/>
  <c r="G302" i="4"/>
  <c r="E302" i="4"/>
  <c r="N301" i="4"/>
  <c r="M301" i="4"/>
  <c r="L301" i="4"/>
  <c r="K301" i="4"/>
  <c r="J301" i="4"/>
  <c r="I301" i="4"/>
  <c r="H301" i="4"/>
  <c r="E301" i="4"/>
  <c r="G301" i="4" s="1"/>
  <c r="N300" i="4"/>
  <c r="M300" i="4"/>
  <c r="L300" i="4"/>
  <c r="K300" i="4"/>
  <c r="J300" i="4"/>
  <c r="I300" i="4"/>
  <c r="H300" i="4"/>
  <c r="G300" i="4"/>
  <c r="E300" i="4"/>
  <c r="N299" i="4"/>
  <c r="M299" i="4"/>
  <c r="L299" i="4"/>
  <c r="K299" i="4"/>
  <c r="J299" i="4"/>
  <c r="I299" i="4"/>
  <c r="H299" i="4"/>
  <c r="E299" i="4"/>
  <c r="G299" i="4" s="1"/>
  <c r="N298" i="4"/>
  <c r="M298" i="4"/>
  <c r="L298" i="4"/>
  <c r="K298" i="4"/>
  <c r="J298" i="4"/>
  <c r="I298" i="4"/>
  <c r="H298" i="4"/>
  <c r="G298" i="4"/>
  <c r="E298" i="4"/>
  <c r="N297" i="4"/>
  <c r="M297" i="4"/>
  <c r="L297" i="4"/>
  <c r="K297" i="4"/>
  <c r="J297" i="4"/>
  <c r="I297" i="4"/>
  <c r="H297" i="4"/>
  <c r="E297" i="4"/>
  <c r="G297" i="4" s="1"/>
  <c r="N296" i="4"/>
  <c r="M296" i="4"/>
  <c r="L296" i="4"/>
  <c r="K296" i="4"/>
  <c r="J296" i="4"/>
  <c r="I296" i="4"/>
  <c r="H296" i="4"/>
  <c r="E296" i="4"/>
  <c r="G296" i="4" s="1"/>
  <c r="N295" i="4"/>
  <c r="M295" i="4"/>
  <c r="L295" i="4"/>
  <c r="K295" i="4"/>
  <c r="J295" i="4"/>
  <c r="I295" i="4"/>
  <c r="H295" i="4"/>
  <c r="G295" i="4"/>
  <c r="E295" i="4"/>
  <c r="N294" i="4"/>
  <c r="M294" i="4"/>
  <c r="L294" i="4"/>
  <c r="K294" i="4"/>
  <c r="J294" i="4"/>
  <c r="I294" i="4"/>
  <c r="H294" i="4"/>
  <c r="G294" i="4"/>
  <c r="E294" i="4"/>
  <c r="N293" i="4"/>
  <c r="M293" i="4"/>
  <c r="L293" i="4"/>
  <c r="K293" i="4"/>
  <c r="J293" i="4"/>
  <c r="I293" i="4"/>
  <c r="H293" i="4"/>
  <c r="E293" i="4"/>
  <c r="G293" i="4" s="1"/>
  <c r="N292" i="4"/>
  <c r="M292" i="4"/>
  <c r="L292" i="4"/>
  <c r="K292" i="4"/>
  <c r="J292" i="4"/>
  <c r="I292" i="4"/>
  <c r="H292" i="4"/>
  <c r="G292" i="4"/>
  <c r="E292" i="4"/>
  <c r="N291" i="4"/>
  <c r="M291" i="4"/>
  <c r="L291" i="4"/>
  <c r="K291" i="4"/>
  <c r="J291" i="4"/>
  <c r="I291" i="4"/>
  <c r="H291" i="4"/>
  <c r="E291" i="4"/>
  <c r="G291" i="4" s="1"/>
  <c r="N290" i="4"/>
  <c r="M290" i="4"/>
  <c r="L290" i="4"/>
  <c r="K290" i="4"/>
  <c r="J290" i="4"/>
  <c r="I290" i="4"/>
  <c r="H290" i="4"/>
  <c r="G290" i="4"/>
  <c r="E290" i="4"/>
  <c r="N289" i="4"/>
  <c r="M289" i="4"/>
  <c r="L289" i="4"/>
  <c r="K289" i="4"/>
  <c r="J289" i="4"/>
  <c r="I289" i="4"/>
  <c r="H289" i="4"/>
  <c r="E289" i="4"/>
  <c r="G289" i="4" s="1"/>
  <c r="N288" i="4"/>
  <c r="M288" i="4"/>
  <c r="L288" i="4"/>
  <c r="K288" i="4"/>
  <c r="J288" i="4"/>
  <c r="I288" i="4"/>
  <c r="H288" i="4"/>
  <c r="E288" i="4"/>
  <c r="G288" i="4" s="1"/>
  <c r="N287" i="4"/>
  <c r="M287" i="4"/>
  <c r="L287" i="4"/>
  <c r="K287" i="4"/>
  <c r="J287" i="4"/>
  <c r="I287" i="4"/>
  <c r="H287" i="4"/>
  <c r="G287" i="4"/>
  <c r="E287" i="4"/>
  <c r="N286" i="4"/>
  <c r="M286" i="4"/>
  <c r="L286" i="4"/>
  <c r="K286" i="4"/>
  <c r="J286" i="4"/>
  <c r="I286" i="4"/>
  <c r="H286" i="4"/>
  <c r="G286" i="4"/>
  <c r="E286" i="4"/>
  <c r="N285" i="4"/>
  <c r="M285" i="4"/>
  <c r="L285" i="4"/>
  <c r="K285" i="4"/>
  <c r="J285" i="4"/>
  <c r="I285" i="4"/>
  <c r="H285" i="4"/>
  <c r="E285" i="4"/>
  <c r="G285" i="4" s="1"/>
  <c r="N284" i="4"/>
  <c r="M284" i="4"/>
  <c r="L284" i="4"/>
  <c r="K284" i="4"/>
  <c r="J284" i="4"/>
  <c r="I284" i="4"/>
  <c r="H284" i="4"/>
  <c r="G284" i="4"/>
  <c r="E284" i="4"/>
  <c r="N283" i="4"/>
  <c r="M283" i="4"/>
  <c r="L283" i="4"/>
  <c r="K283" i="4"/>
  <c r="J283" i="4"/>
  <c r="I283" i="4"/>
  <c r="H283" i="4"/>
  <c r="E283" i="4"/>
  <c r="G283" i="4" s="1"/>
  <c r="N282" i="4"/>
  <c r="M282" i="4"/>
  <c r="L282" i="4"/>
  <c r="K282" i="4"/>
  <c r="J282" i="4"/>
  <c r="I282" i="4"/>
  <c r="H282" i="4"/>
  <c r="G282" i="4"/>
  <c r="E282" i="4"/>
  <c r="N281" i="4"/>
  <c r="M281" i="4"/>
  <c r="L281" i="4"/>
  <c r="K281" i="4"/>
  <c r="J281" i="4"/>
  <c r="I281" i="4"/>
  <c r="H281" i="4"/>
  <c r="E281" i="4"/>
  <c r="G281" i="4" s="1"/>
  <c r="N280" i="4"/>
  <c r="M280" i="4"/>
  <c r="L280" i="4"/>
  <c r="K280" i="4"/>
  <c r="J280" i="4"/>
  <c r="I280" i="4"/>
  <c r="H280" i="4"/>
  <c r="E280" i="4"/>
  <c r="G280" i="4" s="1"/>
  <c r="N279" i="4"/>
  <c r="M279" i="4"/>
  <c r="L279" i="4"/>
  <c r="K279" i="4"/>
  <c r="J279" i="4"/>
  <c r="I279" i="4"/>
  <c r="H279" i="4"/>
  <c r="G279" i="4"/>
  <c r="E279" i="4"/>
  <c r="N278" i="4"/>
  <c r="M278" i="4"/>
  <c r="L278" i="4"/>
  <c r="K278" i="4"/>
  <c r="J278" i="4"/>
  <c r="I278" i="4"/>
  <c r="H278" i="4"/>
  <c r="G278" i="4"/>
  <c r="E278" i="4"/>
  <c r="N277" i="4"/>
  <c r="M277" i="4"/>
  <c r="L277" i="4"/>
  <c r="K277" i="4"/>
  <c r="J277" i="4"/>
  <c r="I277" i="4"/>
  <c r="H277" i="4"/>
  <c r="E277" i="4"/>
  <c r="G277" i="4" s="1"/>
  <c r="N276" i="4"/>
  <c r="M276" i="4"/>
  <c r="L276" i="4"/>
  <c r="K276" i="4"/>
  <c r="J276" i="4"/>
  <c r="I276" i="4"/>
  <c r="H276" i="4"/>
  <c r="G276" i="4"/>
  <c r="E276" i="4"/>
  <c r="N275" i="4"/>
  <c r="M275" i="4"/>
  <c r="L275" i="4"/>
  <c r="K275" i="4"/>
  <c r="J275" i="4"/>
  <c r="I275" i="4"/>
  <c r="H275" i="4"/>
  <c r="E275" i="4"/>
  <c r="G275" i="4" s="1"/>
  <c r="N274" i="4"/>
  <c r="M274" i="4"/>
  <c r="L274" i="4"/>
  <c r="K274" i="4"/>
  <c r="J274" i="4"/>
  <c r="I274" i="4"/>
  <c r="H274" i="4"/>
  <c r="G274" i="4"/>
  <c r="E274" i="4"/>
  <c r="N273" i="4"/>
  <c r="M273" i="4"/>
  <c r="L273" i="4"/>
  <c r="K273" i="4"/>
  <c r="J273" i="4"/>
  <c r="I273" i="4"/>
  <c r="H273" i="4"/>
  <c r="E273" i="4"/>
  <c r="G273" i="4" s="1"/>
  <c r="N272" i="4"/>
  <c r="M272" i="4"/>
  <c r="L272" i="4"/>
  <c r="K272" i="4"/>
  <c r="J272" i="4"/>
  <c r="I272" i="4"/>
  <c r="H272" i="4"/>
  <c r="E272" i="4"/>
  <c r="G272" i="4" s="1"/>
  <c r="N271" i="4"/>
  <c r="M271" i="4"/>
  <c r="L271" i="4"/>
  <c r="K271" i="4"/>
  <c r="J271" i="4"/>
  <c r="I271" i="4"/>
  <c r="H271" i="4"/>
  <c r="G271" i="4"/>
  <c r="E271" i="4"/>
  <c r="N270" i="4"/>
  <c r="M270" i="4"/>
  <c r="L270" i="4"/>
  <c r="K270" i="4"/>
  <c r="J270" i="4"/>
  <c r="I270" i="4"/>
  <c r="H270" i="4"/>
  <c r="G270" i="4"/>
  <c r="E270" i="4"/>
  <c r="N269" i="4"/>
  <c r="M269" i="4"/>
  <c r="L269" i="4"/>
  <c r="K269" i="4"/>
  <c r="J269" i="4"/>
  <c r="I269" i="4"/>
  <c r="H269" i="4"/>
  <c r="E269" i="4"/>
  <c r="G269" i="4" s="1"/>
  <c r="N268" i="4"/>
  <c r="M268" i="4"/>
  <c r="L268" i="4"/>
  <c r="K268" i="4"/>
  <c r="J268" i="4"/>
  <c r="I268" i="4"/>
  <c r="H268" i="4"/>
  <c r="G268" i="4"/>
  <c r="E268" i="4"/>
  <c r="N267" i="4"/>
  <c r="M267" i="4"/>
  <c r="L267" i="4"/>
  <c r="K267" i="4"/>
  <c r="J267" i="4"/>
  <c r="I267" i="4"/>
  <c r="H267" i="4"/>
  <c r="G267" i="4"/>
  <c r="N266" i="4"/>
  <c r="M266" i="4"/>
  <c r="L266" i="4"/>
  <c r="K266" i="4"/>
  <c r="J266" i="4"/>
  <c r="I266" i="4"/>
  <c r="H266" i="4"/>
  <c r="G266" i="4"/>
  <c r="N265" i="4"/>
  <c r="M265" i="4"/>
  <c r="L265" i="4"/>
  <c r="K265" i="4"/>
  <c r="J265" i="4"/>
  <c r="I265" i="4"/>
  <c r="H265" i="4"/>
  <c r="E265" i="4"/>
  <c r="G265" i="4" s="1"/>
  <c r="N264" i="4"/>
  <c r="M264" i="4"/>
  <c r="L264" i="4"/>
  <c r="K264" i="4"/>
  <c r="J264" i="4"/>
  <c r="I264" i="4"/>
  <c r="H264" i="4"/>
  <c r="G264" i="4"/>
  <c r="E264" i="4"/>
  <c r="N263" i="4"/>
  <c r="M263" i="4"/>
  <c r="L263" i="4"/>
  <c r="K263" i="4"/>
  <c r="J263" i="4"/>
  <c r="I263" i="4"/>
  <c r="H263" i="4"/>
  <c r="G263" i="4"/>
  <c r="E263" i="4"/>
  <c r="N262" i="4"/>
  <c r="M262" i="4"/>
  <c r="L262" i="4"/>
  <c r="K262" i="4"/>
  <c r="J262" i="4"/>
  <c r="I262" i="4"/>
  <c r="H262" i="4"/>
  <c r="E262" i="4"/>
  <c r="G262" i="4" s="1"/>
  <c r="N261" i="4"/>
  <c r="M261" i="4"/>
  <c r="L261" i="4"/>
  <c r="K261" i="4"/>
  <c r="J261" i="4"/>
  <c r="I261" i="4"/>
  <c r="H261" i="4"/>
  <c r="G261" i="4"/>
  <c r="E261" i="4"/>
  <c r="N260" i="4"/>
  <c r="M260" i="4"/>
  <c r="L260" i="4"/>
  <c r="K260" i="4"/>
  <c r="J260" i="4"/>
  <c r="I260" i="4"/>
  <c r="H260" i="4"/>
  <c r="G260" i="4"/>
  <c r="E260" i="4"/>
  <c r="N259" i="4"/>
  <c r="M259" i="4"/>
  <c r="L259" i="4"/>
  <c r="K259" i="4"/>
  <c r="J259" i="4"/>
  <c r="I259" i="4"/>
  <c r="H259" i="4"/>
  <c r="E259" i="4"/>
  <c r="G259" i="4" s="1"/>
  <c r="N258" i="4"/>
  <c r="M258" i="4"/>
  <c r="L258" i="4"/>
  <c r="K258" i="4"/>
  <c r="J258" i="4"/>
  <c r="I258" i="4"/>
  <c r="H258" i="4"/>
  <c r="G258" i="4"/>
  <c r="E258" i="4"/>
  <c r="N257" i="4"/>
  <c r="M257" i="4"/>
  <c r="L257" i="4"/>
  <c r="K257" i="4"/>
  <c r="J257" i="4"/>
  <c r="I257" i="4"/>
  <c r="H257" i="4"/>
  <c r="E257" i="4"/>
  <c r="G257" i="4" s="1"/>
  <c r="N256" i="4"/>
  <c r="M256" i="4"/>
  <c r="L256" i="4"/>
  <c r="K256" i="4"/>
  <c r="J256" i="4"/>
  <c r="I256" i="4"/>
  <c r="H256" i="4"/>
  <c r="G256" i="4"/>
  <c r="E256" i="4"/>
  <c r="N255" i="4"/>
  <c r="M255" i="4"/>
  <c r="L255" i="4"/>
  <c r="K255" i="4"/>
  <c r="J255" i="4"/>
  <c r="I255" i="4"/>
  <c r="H255" i="4"/>
  <c r="E255" i="4"/>
  <c r="G255" i="4" s="1"/>
  <c r="N254" i="4"/>
  <c r="M254" i="4"/>
  <c r="L254" i="4"/>
  <c r="K254" i="4"/>
  <c r="J254" i="4"/>
  <c r="I254" i="4"/>
  <c r="H254" i="4"/>
  <c r="E254" i="4"/>
  <c r="G254" i="4" s="1"/>
  <c r="N253" i="4"/>
  <c r="M253" i="4"/>
  <c r="L253" i="4"/>
  <c r="K253" i="4"/>
  <c r="J253" i="4"/>
  <c r="I253" i="4"/>
  <c r="H253" i="4"/>
  <c r="G253" i="4"/>
  <c r="E253" i="4"/>
  <c r="N252" i="4"/>
  <c r="M252" i="4"/>
  <c r="L252" i="4"/>
  <c r="K252" i="4"/>
  <c r="J252" i="4"/>
  <c r="I252" i="4"/>
  <c r="H252" i="4"/>
  <c r="G252" i="4"/>
  <c r="E252" i="4"/>
  <c r="N251" i="4"/>
  <c r="M251" i="4"/>
  <c r="L251" i="4"/>
  <c r="K251" i="4"/>
  <c r="J251" i="4"/>
  <c r="I251" i="4"/>
  <c r="H251" i="4"/>
  <c r="E251" i="4"/>
  <c r="G251" i="4" s="1"/>
  <c r="N250" i="4"/>
  <c r="M250" i="4"/>
  <c r="L250" i="4"/>
  <c r="K250" i="4"/>
  <c r="J250" i="4"/>
  <c r="I250" i="4"/>
  <c r="H250" i="4"/>
  <c r="G250" i="4"/>
  <c r="E250" i="4"/>
  <c r="N249" i="4"/>
  <c r="M249" i="4"/>
  <c r="L249" i="4"/>
  <c r="K249" i="4"/>
  <c r="J249" i="4"/>
  <c r="I249" i="4"/>
  <c r="H249" i="4"/>
  <c r="E249" i="4"/>
  <c r="G249" i="4" s="1"/>
  <c r="N248" i="4"/>
  <c r="M248" i="4"/>
  <c r="L248" i="4"/>
  <c r="K248" i="4"/>
  <c r="J248" i="4"/>
  <c r="I248" i="4"/>
  <c r="H248" i="4"/>
  <c r="G248" i="4"/>
  <c r="E248" i="4"/>
  <c r="N247" i="4"/>
  <c r="M247" i="4"/>
  <c r="L247" i="4"/>
  <c r="K247" i="4"/>
  <c r="J247" i="4"/>
  <c r="I247" i="4"/>
  <c r="H247" i="4"/>
  <c r="E247" i="4"/>
  <c r="G247" i="4" s="1"/>
  <c r="N246" i="4"/>
  <c r="M246" i="4"/>
  <c r="L246" i="4"/>
  <c r="K246" i="4"/>
  <c r="J246" i="4"/>
  <c r="I246" i="4"/>
  <c r="H246" i="4"/>
  <c r="E246" i="4"/>
  <c r="G246" i="4" s="1"/>
  <c r="N245" i="4"/>
  <c r="M245" i="4"/>
  <c r="L245" i="4"/>
  <c r="K245" i="4"/>
  <c r="J245" i="4"/>
  <c r="I245" i="4"/>
  <c r="H245" i="4"/>
  <c r="G245" i="4"/>
  <c r="E245" i="4"/>
  <c r="N244" i="4"/>
  <c r="M244" i="4"/>
  <c r="L244" i="4"/>
  <c r="K244" i="4"/>
  <c r="J244" i="4"/>
  <c r="I244" i="4"/>
  <c r="H244" i="4"/>
  <c r="G244" i="4"/>
  <c r="E244" i="4"/>
  <c r="N243" i="4"/>
  <c r="M243" i="4"/>
  <c r="L243" i="4"/>
  <c r="K243" i="4"/>
  <c r="J243" i="4"/>
  <c r="I243" i="4"/>
  <c r="H243" i="4"/>
  <c r="E243" i="4"/>
  <c r="G243" i="4" s="1"/>
  <c r="N242" i="4"/>
  <c r="M242" i="4"/>
  <c r="L242" i="4"/>
  <c r="K242" i="4"/>
  <c r="J242" i="4"/>
  <c r="I242" i="4"/>
  <c r="H242" i="4"/>
  <c r="G242" i="4"/>
  <c r="E242" i="4"/>
  <c r="N241" i="4"/>
  <c r="M241" i="4"/>
  <c r="L241" i="4"/>
  <c r="K241" i="4"/>
  <c r="J241" i="4"/>
  <c r="I241" i="4"/>
  <c r="H241" i="4"/>
  <c r="E241" i="4"/>
  <c r="G241" i="4" s="1"/>
  <c r="N240" i="4"/>
  <c r="M240" i="4"/>
  <c r="L240" i="4"/>
  <c r="K240" i="4"/>
  <c r="J240" i="4"/>
  <c r="I240" i="4"/>
  <c r="H240" i="4"/>
  <c r="G240" i="4"/>
  <c r="E240" i="4"/>
  <c r="N239" i="4"/>
  <c r="M239" i="4"/>
  <c r="L239" i="4"/>
  <c r="K239" i="4"/>
  <c r="J239" i="4"/>
  <c r="I239" i="4"/>
  <c r="H239" i="4"/>
  <c r="E239" i="4"/>
  <c r="G239" i="4" s="1"/>
  <c r="N238" i="4"/>
  <c r="M238" i="4"/>
  <c r="L238" i="4"/>
  <c r="K238" i="4"/>
  <c r="J238" i="4"/>
  <c r="I238" i="4"/>
  <c r="H238" i="4"/>
  <c r="E238" i="4"/>
  <c r="G238" i="4" s="1"/>
  <c r="N237" i="4"/>
  <c r="M237" i="4"/>
  <c r="L237" i="4"/>
  <c r="K237" i="4"/>
  <c r="J237" i="4"/>
  <c r="I237" i="4"/>
  <c r="H237" i="4"/>
  <c r="G237" i="4"/>
  <c r="E237" i="4"/>
  <c r="N236" i="4"/>
  <c r="M236" i="4"/>
  <c r="L236" i="4"/>
  <c r="K236" i="4"/>
  <c r="J236" i="4"/>
  <c r="I236" i="4"/>
  <c r="H236" i="4"/>
  <c r="G236" i="4"/>
  <c r="E236" i="4"/>
  <c r="N235" i="4"/>
  <c r="M235" i="4"/>
  <c r="L235" i="4"/>
  <c r="K235" i="4"/>
  <c r="J235" i="4"/>
  <c r="I235" i="4"/>
  <c r="H235" i="4"/>
  <c r="E235" i="4"/>
  <c r="G235" i="4" s="1"/>
  <c r="N234" i="4"/>
  <c r="M234" i="4"/>
  <c r="L234" i="4"/>
  <c r="K234" i="4"/>
  <c r="J234" i="4"/>
  <c r="I234" i="4"/>
  <c r="H234" i="4"/>
  <c r="G234" i="4"/>
  <c r="E234" i="4"/>
  <c r="N233" i="4"/>
  <c r="M233" i="4"/>
  <c r="L233" i="4"/>
  <c r="K233" i="4"/>
  <c r="J233" i="4"/>
  <c r="I233" i="4"/>
  <c r="H233" i="4"/>
  <c r="E233" i="4"/>
  <c r="G233" i="4" s="1"/>
  <c r="N232" i="4"/>
  <c r="M232" i="4"/>
  <c r="L232" i="4"/>
  <c r="K232" i="4"/>
  <c r="J232" i="4"/>
  <c r="I232" i="4"/>
  <c r="H232" i="4"/>
  <c r="G232" i="4"/>
  <c r="E232" i="4"/>
  <c r="N231" i="4"/>
  <c r="M231" i="4"/>
  <c r="L231" i="4"/>
  <c r="K231" i="4"/>
  <c r="J231" i="4"/>
  <c r="I231" i="4"/>
  <c r="H231" i="4"/>
  <c r="E231" i="4"/>
  <c r="G231" i="4" s="1"/>
  <c r="N230" i="4"/>
  <c r="M230" i="4"/>
  <c r="L230" i="4"/>
  <c r="K230" i="4"/>
  <c r="J230" i="4"/>
  <c r="I230" i="4"/>
  <c r="H230" i="4"/>
  <c r="E230" i="4"/>
  <c r="G230" i="4" s="1"/>
  <c r="N229" i="4"/>
  <c r="M229" i="4"/>
  <c r="L229" i="4"/>
  <c r="K229" i="4"/>
  <c r="J229" i="4"/>
  <c r="I229" i="4"/>
  <c r="H229" i="4"/>
  <c r="G229" i="4"/>
  <c r="E229" i="4"/>
  <c r="N228" i="4"/>
  <c r="M228" i="4"/>
  <c r="L228" i="4"/>
  <c r="K228" i="4"/>
  <c r="J228" i="4"/>
  <c r="I228" i="4"/>
  <c r="H228" i="4"/>
  <c r="G228" i="4"/>
  <c r="E228" i="4"/>
  <c r="N227" i="4"/>
  <c r="M227" i="4"/>
  <c r="L227" i="4"/>
  <c r="K227" i="4"/>
  <c r="J227" i="4"/>
  <c r="I227" i="4"/>
  <c r="H227" i="4"/>
  <c r="E227" i="4"/>
  <c r="G227" i="4" s="1"/>
  <c r="N226" i="4"/>
  <c r="M226" i="4"/>
  <c r="L226" i="4"/>
  <c r="K226" i="4"/>
  <c r="J226" i="4"/>
  <c r="I226" i="4"/>
  <c r="H226" i="4"/>
  <c r="G226" i="4"/>
  <c r="E226" i="4"/>
  <c r="N225" i="4"/>
  <c r="M225" i="4"/>
  <c r="L225" i="4"/>
  <c r="K225" i="4"/>
  <c r="J225" i="4"/>
  <c r="I225" i="4"/>
  <c r="H225" i="4"/>
  <c r="E225" i="4"/>
  <c r="G225" i="4" s="1"/>
  <c r="N224" i="4"/>
  <c r="M224" i="4"/>
  <c r="L224" i="4"/>
  <c r="K224" i="4"/>
  <c r="J224" i="4"/>
  <c r="I224" i="4"/>
  <c r="H224" i="4"/>
  <c r="G224" i="4"/>
  <c r="E224" i="4"/>
  <c r="N223" i="4"/>
  <c r="M223" i="4"/>
  <c r="L223" i="4"/>
  <c r="K223" i="4"/>
  <c r="J223" i="4"/>
  <c r="I223" i="4"/>
  <c r="H223" i="4"/>
  <c r="E223" i="4"/>
  <c r="G223" i="4" s="1"/>
  <c r="N222" i="4"/>
  <c r="M222" i="4"/>
  <c r="L222" i="4"/>
  <c r="K222" i="4"/>
  <c r="J222" i="4"/>
  <c r="I222" i="4"/>
  <c r="H222" i="4"/>
  <c r="E222" i="4"/>
  <c r="G222" i="4" s="1"/>
  <c r="N221" i="4"/>
  <c r="M221" i="4"/>
  <c r="L221" i="4"/>
  <c r="K221" i="4"/>
  <c r="J221" i="4"/>
  <c r="I221" i="4"/>
  <c r="H221" i="4"/>
  <c r="G221" i="4"/>
  <c r="E221" i="4"/>
  <c r="N220" i="4"/>
  <c r="M220" i="4"/>
  <c r="L220" i="4"/>
  <c r="K220" i="4"/>
  <c r="J220" i="4"/>
  <c r="I220" i="4"/>
  <c r="H220" i="4"/>
  <c r="G220" i="4"/>
  <c r="E220" i="4"/>
  <c r="N219" i="4"/>
  <c r="M219" i="4"/>
  <c r="L219" i="4"/>
  <c r="K219" i="4"/>
  <c r="J219" i="4"/>
  <c r="I219" i="4"/>
  <c r="H219" i="4"/>
  <c r="E219" i="4"/>
  <c r="G219" i="4" s="1"/>
  <c r="N218" i="4"/>
  <c r="M218" i="4"/>
  <c r="L218" i="4"/>
  <c r="K218" i="4"/>
  <c r="J218" i="4"/>
  <c r="I218" i="4"/>
  <c r="H218" i="4"/>
  <c r="G218" i="4"/>
  <c r="E218" i="4"/>
  <c r="N217" i="4"/>
  <c r="M217" i="4"/>
  <c r="L217" i="4"/>
  <c r="K217" i="4"/>
  <c r="J217" i="4"/>
  <c r="I217" i="4"/>
  <c r="H217" i="4"/>
  <c r="E217" i="4"/>
  <c r="G217" i="4" s="1"/>
  <c r="N216" i="4"/>
  <c r="M216" i="4"/>
  <c r="L216" i="4"/>
  <c r="K216" i="4"/>
  <c r="J216" i="4"/>
  <c r="I216" i="4"/>
  <c r="H216" i="4"/>
  <c r="G216" i="4"/>
  <c r="E216" i="4"/>
  <c r="N215" i="4"/>
  <c r="M215" i="4"/>
  <c r="L215" i="4"/>
  <c r="K215" i="4"/>
  <c r="J215" i="4"/>
  <c r="I215" i="4"/>
  <c r="H215" i="4"/>
  <c r="E215" i="4"/>
  <c r="G215" i="4" s="1"/>
  <c r="N214" i="4"/>
  <c r="M214" i="4"/>
  <c r="L214" i="4"/>
  <c r="K214" i="4"/>
  <c r="J214" i="4"/>
  <c r="I214" i="4"/>
  <c r="H214" i="4"/>
  <c r="E214" i="4"/>
  <c r="G214" i="4" s="1"/>
  <c r="N213" i="4"/>
  <c r="M213" i="4"/>
  <c r="L213" i="4"/>
  <c r="K213" i="4"/>
  <c r="J213" i="4"/>
  <c r="I213" i="4"/>
  <c r="H213" i="4"/>
  <c r="G213" i="4"/>
  <c r="E213" i="4"/>
  <c r="N212" i="4"/>
  <c r="M212" i="4"/>
  <c r="L212" i="4"/>
  <c r="K212" i="4"/>
  <c r="J212" i="4"/>
  <c r="I212" i="4"/>
  <c r="H212" i="4"/>
  <c r="G212" i="4"/>
  <c r="E212" i="4"/>
  <c r="N211" i="4"/>
  <c r="M211" i="4"/>
  <c r="L211" i="4"/>
  <c r="K211" i="4"/>
  <c r="J211" i="4"/>
  <c r="I211" i="4"/>
  <c r="H211" i="4"/>
  <c r="E211" i="4"/>
  <c r="G211" i="4" s="1"/>
  <c r="N210" i="4"/>
  <c r="M210" i="4"/>
  <c r="L210" i="4"/>
  <c r="K210" i="4"/>
  <c r="J210" i="4"/>
  <c r="I210" i="4"/>
  <c r="H210" i="4"/>
  <c r="G210" i="4"/>
  <c r="E210" i="4"/>
  <c r="N209" i="4"/>
  <c r="M209" i="4"/>
  <c r="L209" i="4"/>
  <c r="K209" i="4"/>
  <c r="J209" i="4"/>
  <c r="I209" i="4"/>
  <c r="H209" i="4"/>
  <c r="E209" i="4"/>
  <c r="G209" i="4" s="1"/>
  <c r="N208" i="4"/>
  <c r="M208" i="4"/>
  <c r="L208" i="4"/>
  <c r="K208" i="4"/>
  <c r="J208" i="4"/>
  <c r="I208" i="4"/>
  <c r="H208" i="4"/>
  <c r="G208" i="4"/>
  <c r="E208" i="4"/>
  <c r="N207" i="4"/>
  <c r="M207" i="4"/>
  <c r="L207" i="4"/>
  <c r="K207" i="4"/>
  <c r="J207" i="4"/>
  <c r="I207" i="4"/>
  <c r="H207" i="4"/>
  <c r="E207" i="4"/>
  <c r="G207" i="4" s="1"/>
  <c r="N206" i="4"/>
  <c r="M206" i="4"/>
  <c r="L206" i="4"/>
  <c r="K206" i="4"/>
  <c r="J206" i="4"/>
  <c r="I206" i="4"/>
  <c r="H206" i="4"/>
  <c r="E206" i="4"/>
  <c r="G206" i="4" s="1"/>
  <c r="N205" i="4"/>
  <c r="M205" i="4"/>
  <c r="L205" i="4"/>
  <c r="K205" i="4"/>
  <c r="J205" i="4"/>
  <c r="I205" i="4"/>
  <c r="H205" i="4"/>
  <c r="G205" i="4"/>
  <c r="E205" i="4"/>
  <c r="N204" i="4"/>
  <c r="M204" i="4"/>
  <c r="L204" i="4"/>
  <c r="K204" i="4"/>
  <c r="J204" i="4"/>
  <c r="I204" i="4"/>
  <c r="H204" i="4"/>
  <c r="G204" i="4"/>
  <c r="E204" i="4"/>
  <c r="N203" i="4"/>
  <c r="M203" i="4"/>
  <c r="L203" i="4"/>
  <c r="K203" i="4"/>
  <c r="J203" i="4"/>
  <c r="I203" i="4"/>
  <c r="H203" i="4"/>
  <c r="E203" i="4"/>
  <c r="G203" i="4" s="1"/>
  <c r="N202" i="4"/>
  <c r="M202" i="4"/>
  <c r="L202" i="4"/>
  <c r="K202" i="4"/>
  <c r="J202" i="4"/>
  <c r="I202" i="4"/>
  <c r="H202" i="4"/>
  <c r="E202" i="4"/>
  <c r="G202" i="4" s="1"/>
  <c r="N201" i="4"/>
  <c r="M201" i="4"/>
  <c r="L201" i="4"/>
  <c r="K201" i="4"/>
  <c r="J201" i="4"/>
  <c r="I201" i="4"/>
  <c r="H201" i="4"/>
  <c r="E201" i="4"/>
  <c r="G201" i="4" s="1"/>
  <c r="N200" i="4"/>
  <c r="M200" i="4"/>
  <c r="L200" i="4"/>
  <c r="K200" i="4"/>
  <c r="J200" i="4"/>
  <c r="I200" i="4"/>
  <c r="H200" i="4"/>
  <c r="G200" i="4"/>
  <c r="E200" i="4"/>
  <c r="N199" i="4"/>
  <c r="M199" i="4"/>
  <c r="L199" i="4"/>
  <c r="K199" i="4"/>
  <c r="J199" i="4"/>
  <c r="I199" i="4"/>
  <c r="H199" i="4"/>
  <c r="E199" i="4"/>
  <c r="G199" i="4" s="1"/>
  <c r="N198" i="4"/>
  <c r="M198" i="4"/>
  <c r="L198" i="4"/>
  <c r="K198" i="4"/>
  <c r="J198" i="4"/>
  <c r="I198" i="4"/>
  <c r="H198" i="4"/>
  <c r="E198" i="4"/>
  <c r="G198" i="4" s="1"/>
  <c r="N197" i="4"/>
  <c r="M197" i="4"/>
  <c r="L197" i="4"/>
  <c r="K197" i="4"/>
  <c r="J197" i="4"/>
  <c r="I197" i="4"/>
  <c r="H197" i="4"/>
  <c r="G197" i="4"/>
  <c r="E197" i="4"/>
  <c r="N196" i="4"/>
  <c r="M196" i="4"/>
  <c r="L196" i="4"/>
  <c r="K196" i="4"/>
  <c r="J196" i="4"/>
  <c r="I196" i="4"/>
  <c r="H196" i="4"/>
  <c r="G196" i="4"/>
  <c r="E196" i="4"/>
  <c r="N195" i="4"/>
  <c r="M195" i="4"/>
  <c r="L195" i="4"/>
  <c r="K195" i="4"/>
  <c r="J195" i="4"/>
  <c r="I195" i="4"/>
  <c r="H195" i="4"/>
  <c r="E195" i="4"/>
  <c r="G195" i="4" s="1"/>
  <c r="N194" i="4"/>
  <c r="M194" i="4"/>
  <c r="L194" i="4"/>
  <c r="K194" i="4"/>
  <c r="J194" i="4"/>
  <c r="I194" i="4"/>
  <c r="H194" i="4"/>
  <c r="G194" i="4"/>
  <c r="E194" i="4"/>
  <c r="N193" i="4"/>
  <c r="M193" i="4"/>
  <c r="L193" i="4"/>
  <c r="K193" i="4"/>
  <c r="J193" i="4"/>
  <c r="I193" i="4"/>
  <c r="H193" i="4"/>
  <c r="E193" i="4"/>
  <c r="G193" i="4" s="1"/>
  <c r="N192" i="4"/>
  <c r="M192" i="4"/>
  <c r="L192" i="4"/>
  <c r="K192" i="4"/>
  <c r="J192" i="4"/>
  <c r="I192" i="4"/>
  <c r="H192" i="4"/>
  <c r="G192" i="4"/>
  <c r="E192" i="4"/>
  <c r="N191" i="4"/>
  <c r="M191" i="4"/>
  <c r="L191" i="4"/>
  <c r="K191" i="4"/>
  <c r="J191" i="4"/>
  <c r="I191" i="4"/>
  <c r="H191" i="4"/>
  <c r="E191" i="4"/>
  <c r="G191" i="4" s="1"/>
  <c r="N190" i="4"/>
  <c r="M190" i="4"/>
  <c r="L190" i="4"/>
  <c r="K190" i="4"/>
  <c r="J190" i="4"/>
  <c r="I190" i="4"/>
  <c r="H190" i="4"/>
  <c r="E190" i="4"/>
  <c r="G190" i="4" s="1"/>
  <c r="N189" i="4"/>
  <c r="M189" i="4"/>
  <c r="L189" i="4"/>
  <c r="K189" i="4"/>
  <c r="J189" i="4"/>
  <c r="I189" i="4"/>
  <c r="H189" i="4"/>
  <c r="E189" i="4"/>
  <c r="G189" i="4" s="1"/>
  <c r="N188" i="4"/>
  <c r="M188" i="4"/>
  <c r="L188" i="4"/>
  <c r="K188" i="4"/>
  <c r="J188" i="4"/>
  <c r="I188" i="4"/>
  <c r="H188" i="4"/>
  <c r="G188" i="4"/>
  <c r="E188" i="4"/>
  <c r="N187" i="4"/>
  <c r="M187" i="4"/>
  <c r="L187" i="4"/>
  <c r="K187" i="4"/>
  <c r="J187" i="4"/>
  <c r="I187" i="4"/>
  <c r="H187" i="4"/>
  <c r="E187" i="4"/>
  <c r="G187" i="4" s="1"/>
  <c r="N186" i="4"/>
  <c r="M186" i="4"/>
  <c r="L186" i="4"/>
  <c r="K186" i="4"/>
  <c r="J186" i="4"/>
  <c r="I186" i="4"/>
  <c r="H186" i="4"/>
  <c r="E186" i="4"/>
  <c r="G186" i="4" s="1"/>
  <c r="N185" i="4"/>
  <c r="M185" i="4"/>
  <c r="L185" i="4"/>
  <c r="K185" i="4"/>
  <c r="J185" i="4"/>
  <c r="I185" i="4"/>
  <c r="H185" i="4"/>
  <c r="E185" i="4"/>
  <c r="G185" i="4" s="1"/>
  <c r="N184" i="4"/>
  <c r="M184" i="4"/>
  <c r="L184" i="4"/>
  <c r="K184" i="4"/>
  <c r="J184" i="4"/>
  <c r="I184" i="4"/>
  <c r="H184" i="4"/>
  <c r="G184" i="4"/>
  <c r="E184" i="4"/>
  <c r="N183" i="4"/>
  <c r="M183" i="4"/>
  <c r="L183" i="4"/>
  <c r="K183" i="4"/>
  <c r="J183" i="4"/>
  <c r="I183" i="4"/>
  <c r="H183" i="4"/>
  <c r="E183" i="4"/>
  <c r="G183" i="4" s="1"/>
  <c r="N182" i="4"/>
  <c r="M182" i="4"/>
  <c r="L182" i="4"/>
  <c r="K182" i="4"/>
  <c r="J182" i="4"/>
  <c r="I182" i="4"/>
  <c r="H182" i="4"/>
  <c r="E182" i="4"/>
  <c r="G182" i="4" s="1"/>
  <c r="N181" i="4"/>
  <c r="M181" i="4"/>
  <c r="L181" i="4"/>
  <c r="K181" i="4"/>
  <c r="J181" i="4"/>
  <c r="I181" i="4"/>
  <c r="H181" i="4"/>
  <c r="G181" i="4"/>
  <c r="E181" i="4"/>
  <c r="N180" i="4"/>
  <c r="M180" i="4"/>
  <c r="L180" i="4"/>
  <c r="K180" i="4"/>
  <c r="J180" i="4"/>
  <c r="I180" i="4"/>
  <c r="H180" i="4"/>
  <c r="G180" i="4"/>
  <c r="E180" i="4"/>
  <c r="N179" i="4"/>
  <c r="M179" i="4"/>
  <c r="L179" i="4"/>
  <c r="K179" i="4"/>
  <c r="J179" i="4"/>
  <c r="I179" i="4"/>
  <c r="H179" i="4"/>
  <c r="E179" i="4"/>
  <c r="G179" i="4" s="1"/>
  <c r="N178" i="4"/>
  <c r="M178" i="4"/>
  <c r="L178" i="4"/>
  <c r="K178" i="4"/>
  <c r="J178" i="4"/>
  <c r="I178" i="4"/>
  <c r="H178" i="4"/>
  <c r="E178" i="4"/>
  <c r="G178" i="4" s="1"/>
  <c r="N177" i="4"/>
  <c r="M177" i="4"/>
  <c r="L177" i="4"/>
  <c r="K177" i="4"/>
  <c r="J177" i="4"/>
  <c r="I177" i="4"/>
  <c r="H177" i="4"/>
  <c r="E177" i="4"/>
  <c r="G177" i="4" s="1"/>
  <c r="N176" i="4"/>
  <c r="M176" i="4"/>
  <c r="L176" i="4"/>
  <c r="K176" i="4"/>
  <c r="J176" i="4"/>
  <c r="I176" i="4"/>
  <c r="H176" i="4"/>
  <c r="G176" i="4"/>
  <c r="E176" i="4"/>
  <c r="N175" i="4"/>
  <c r="M175" i="4"/>
  <c r="L175" i="4"/>
  <c r="K175" i="4"/>
  <c r="J175" i="4"/>
  <c r="I175" i="4"/>
  <c r="H175" i="4"/>
  <c r="E175" i="4"/>
  <c r="G175" i="4" s="1"/>
  <c r="N174" i="4"/>
  <c r="M174" i="4"/>
  <c r="L174" i="4"/>
  <c r="K174" i="4"/>
  <c r="J174" i="4"/>
  <c r="I174" i="4"/>
  <c r="H174" i="4"/>
  <c r="E174" i="4"/>
  <c r="G174" i="4" s="1"/>
  <c r="N173" i="4"/>
  <c r="M173" i="4"/>
  <c r="L173" i="4"/>
  <c r="K173" i="4"/>
  <c r="J173" i="4"/>
  <c r="I173" i="4"/>
  <c r="H173" i="4"/>
  <c r="G173" i="4"/>
  <c r="E173" i="4"/>
  <c r="N172" i="4"/>
  <c r="M172" i="4"/>
  <c r="L172" i="4"/>
  <c r="K172" i="4"/>
  <c r="J172" i="4"/>
  <c r="I172" i="4"/>
  <c r="H172" i="4"/>
  <c r="G172" i="4"/>
  <c r="E172" i="4"/>
  <c r="N171" i="4"/>
  <c r="M171" i="4"/>
  <c r="L171" i="4"/>
  <c r="K171" i="4"/>
  <c r="J171" i="4"/>
  <c r="I171" i="4"/>
  <c r="H171" i="4"/>
  <c r="E171" i="4"/>
  <c r="G171" i="4" s="1"/>
  <c r="N170" i="4"/>
  <c r="M170" i="4"/>
  <c r="L170" i="4"/>
  <c r="K170" i="4"/>
  <c r="J170" i="4"/>
  <c r="I170" i="4"/>
  <c r="H170" i="4"/>
  <c r="E170" i="4"/>
  <c r="G170" i="4" s="1"/>
  <c r="N169" i="4"/>
  <c r="M169" i="4"/>
  <c r="L169" i="4"/>
  <c r="K169" i="4"/>
  <c r="J169" i="4"/>
  <c r="I169" i="4"/>
  <c r="H169" i="4"/>
  <c r="E169" i="4"/>
  <c r="G169" i="4" s="1"/>
  <c r="N168" i="4"/>
  <c r="M168" i="4"/>
  <c r="L168" i="4"/>
  <c r="K168" i="4"/>
  <c r="J168" i="4"/>
  <c r="I168" i="4"/>
  <c r="H168" i="4"/>
  <c r="G168" i="4"/>
  <c r="E168" i="4"/>
  <c r="N167" i="4"/>
  <c r="M167" i="4"/>
  <c r="L167" i="4"/>
  <c r="K167" i="4"/>
  <c r="J167" i="4"/>
  <c r="I167" i="4"/>
  <c r="H167" i="4"/>
  <c r="E167" i="4"/>
  <c r="G167" i="4" s="1"/>
  <c r="N166" i="4"/>
  <c r="M166" i="4"/>
  <c r="L166" i="4"/>
  <c r="K166" i="4"/>
  <c r="J166" i="4"/>
  <c r="I166" i="4"/>
  <c r="H166" i="4"/>
  <c r="E166" i="4"/>
  <c r="G166" i="4" s="1"/>
  <c r="N165" i="4"/>
  <c r="M165" i="4"/>
  <c r="L165" i="4"/>
  <c r="K165" i="4"/>
  <c r="J165" i="4"/>
  <c r="I165" i="4"/>
  <c r="H165" i="4"/>
  <c r="G165" i="4"/>
  <c r="E165" i="4"/>
  <c r="N164" i="4"/>
  <c r="M164" i="4"/>
  <c r="L164" i="4"/>
  <c r="K164" i="4"/>
  <c r="J164" i="4"/>
  <c r="I164" i="4"/>
  <c r="H164" i="4"/>
  <c r="G164" i="4"/>
  <c r="E164" i="4"/>
  <c r="N163" i="4"/>
  <c r="M163" i="4"/>
  <c r="L163" i="4"/>
  <c r="K163" i="4"/>
  <c r="J163" i="4"/>
  <c r="I163" i="4"/>
  <c r="H163" i="4"/>
  <c r="G163" i="4"/>
  <c r="E163" i="4"/>
  <c r="N162" i="4"/>
  <c r="M162" i="4"/>
  <c r="L162" i="4"/>
  <c r="K162" i="4"/>
  <c r="J162" i="4"/>
  <c r="I162" i="4"/>
  <c r="H162" i="4"/>
  <c r="E162" i="4"/>
  <c r="G162" i="4" s="1"/>
  <c r="N161" i="4"/>
  <c r="M161" i="4"/>
  <c r="L161" i="4"/>
  <c r="K161" i="4"/>
  <c r="J161" i="4"/>
  <c r="I161" i="4"/>
  <c r="H161" i="4"/>
  <c r="E161" i="4"/>
  <c r="G161" i="4" s="1"/>
  <c r="N160" i="4"/>
  <c r="M160" i="4"/>
  <c r="L160" i="4"/>
  <c r="K160" i="4"/>
  <c r="J160" i="4"/>
  <c r="I160" i="4"/>
  <c r="H160" i="4"/>
  <c r="G160" i="4"/>
  <c r="E160" i="4"/>
  <c r="N159" i="4"/>
  <c r="M159" i="4"/>
  <c r="L159" i="4"/>
  <c r="K159" i="4"/>
  <c r="J159" i="4"/>
  <c r="I159" i="4"/>
  <c r="H159" i="4"/>
  <c r="E159" i="4"/>
  <c r="G159" i="4" s="1"/>
  <c r="N158" i="4"/>
  <c r="M158" i="4"/>
  <c r="L158" i="4"/>
  <c r="K158" i="4"/>
  <c r="J158" i="4"/>
  <c r="I158" i="4"/>
  <c r="H158" i="4"/>
  <c r="E158" i="4"/>
  <c r="G158" i="4" s="1"/>
  <c r="N157" i="4"/>
  <c r="M157" i="4"/>
  <c r="L157" i="4"/>
  <c r="K157" i="4"/>
  <c r="J157" i="4"/>
  <c r="I157" i="4"/>
  <c r="H157" i="4"/>
  <c r="G157" i="4"/>
  <c r="E157" i="4"/>
  <c r="N156" i="4"/>
  <c r="M156" i="4"/>
  <c r="L156" i="4"/>
  <c r="K156" i="4"/>
  <c r="J156" i="4"/>
  <c r="I156" i="4"/>
  <c r="H156" i="4"/>
  <c r="G156" i="4"/>
  <c r="E156" i="4"/>
  <c r="N155" i="4"/>
  <c r="M155" i="4"/>
  <c r="L155" i="4"/>
  <c r="K155" i="4"/>
  <c r="J155" i="4"/>
  <c r="I155" i="4"/>
  <c r="H155" i="4"/>
  <c r="E155" i="4"/>
  <c r="G155" i="4" s="1"/>
  <c r="N154" i="4"/>
  <c r="M154" i="4"/>
  <c r="L154" i="4"/>
  <c r="K154" i="4"/>
  <c r="J154" i="4"/>
  <c r="I154" i="4"/>
  <c r="H154" i="4"/>
  <c r="E154" i="4"/>
  <c r="G154" i="4" s="1"/>
  <c r="N153" i="4"/>
  <c r="M153" i="4"/>
  <c r="L153" i="4"/>
  <c r="K153" i="4"/>
  <c r="J153" i="4"/>
  <c r="I153" i="4"/>
  <c r="H153" i="4"/>
  <c r="E153" i="4"/>
  <c r="G153" i="4" s="1"/>
  <c r="N152" i="4"/>
  <c r="M152" i="4"/>
  <c r="L152" i="4"/>
  <c r="K152" i="4"/>
  <c r="J152" i="4"/>
  <c r="I152" i="4"/>
  <c r="H152" i="4"/>
  <c r="G152" i="4"/>
  <c r="E152" i="4"/>
  <c r="N151" i="4"/>
  <c r="M151" i="4"/>
  <c r="L151" i="4"/>
  <c r="K151" i="4"/>
  <c r="J151" i="4"/>
  <c r="I151" i="4"/>
  <c r="H151" i="4"/>
  <c r="E151" i="4"/>
  <c r="G151" i="4" s="1"/>
  <c r="N150" i="4"/>
  <c r="M150" i="4"/>
  <c r="L150" i="4"/>
  <c r="K150" i="4"/>
  <c r="J150" i="4"/>
  <c r="I150" i="4"/>
  <c r="H150" i="4"/>
  <c r="E150" i="4"/>
  <c r="G150" i="4" s="1"/>
  <c r="N149" i="4"/>
  <c r="M149" i="4"/>
  <c r="L149" i="4"/>
  <c r="K149" i="4"/>
  <c r="J149" i="4"/>
  <c r="I149" i="4"/>
  <c r="H149" i="4"/>
  <c r="G149" i="4"/>
  <c r="E149" i="4"/>
  <c r="N148" i="4"/>
  <c r="M148" i="4"/>
  <c r="L148" i="4"/>
  <c r="K148" i="4"/>
  <c r="J148" i="4"/>
  <c r="I148" i="4"/>
  <c r="H148" i="4"/>
  <c r="G148" i="4"/>
  <c r="E148" i="4"/>
  <c r="N147" i="4"/>
  <c r="M147" i="4"/>
  <c r="L147" i="4"/>
  <c r="K147" i="4"/>
  <c r="J147" i="4"/>
  <c r="I147" i="4"/>
  <c r="H147" i="4"/>
  <c r="E147" i="4"/>
  <c r="G147" i="4" s="1"/>
  <c r="N146" i="4"/>
  <c r="M146" i="4"/>
  <c r="L146" i="4"/>
  <c r="K146" i="4"/>
  <c r="J146" i="4"/>
  <c r="I146" i="4"/>
  <c r="H146" i="4"/>
  <c r="G146" i="4"/>
  <c r="E146" i="4"/>
  <c r="N145" i="4"/>
  <c r="M145" i="4"/>
  <c r="L145" i="4"/>
  <c r="K145" i="4"/>
  <c r="J145" i="4"/>
  <c r="I145" i="4"/>
  <c r="H145" i="4"/>
  <c r="E145" i="4"/>
  <c r="G145" i="4" s="1"/>
  <c r="N144" i="4"/>
  <c r="M144" i="4"/>
  <c r="L144" i="4"/>
  <c r="K144" i="4"/>
  <c r="J144" i="4"/>
  <c r="I144" i="4"/>
  <c r="H144" i="4"/>
  <c r="G144" i="4"/>
  <c r="E144" i="4"/>
  <c r="N143" i="4"/>
  <c r="M143" i="4"/>
  <c r="L143" i="4"/>
  <c r="K143" i="4"/>
  <c r="J143" i="4"/>
  <c r="I143" i="4"/>
  <c r="H143" i="4"/>
  <c r="E143" i="4"/>
  <c r="G143" i="4" s="1"/>
  <c r="N142" i="4"/>
  <c r="M142" i="4"/>
  <c r="L142" i="4"/>
  <c r="K142" i="4"/>
  <c r="J142" i="4"/>
  <c r="I142" i="4"/>
  <c r="H142" i="4"/>
  <c r="E142" i="4"/>
  <c r="G142" i="4" s="1"/>
  <c r="N141" i="4"/>
  <c r="M141" i="4"/>
  <c r="L141" i="4"/>
  <c r="K141" i="4"/>
  <c r="J141" i="4"/>
  <c r="I141" i="4"/>
  <c r="H141" i="4"/>
  <c r="G141" i="4"/>
  <c r="E141" i="4"/>
  <c r="N140" i="4"/>
  <c r="M140" i="4"/>
  <c r="L140" i="4"/>
  <c r="K140" i="4"/>
  <c r="J140" i="4"/>
  <c r="I140" i="4"/>
  <c r="H140" i="4"/>
  <c r="G140" i="4"/>
  <c r="E140" i="4"/>
  <c r="N139" i="4"/>
  <c r="M139" i="4"/>
  <c r="L139" i="4"/>
  <c r="K139" i="4"/>
  <c r="J139" i="4"/>
  <c r="I139" i="4"/>
  <c r="H139" i="4"/>
  <c r="E139" i="4"/>
  <c r="G139" i="4" s="1"/>
  <c r="N138" i="4"/>
  <c r="M138" i="4"/>
  <c r="L138" i="4"/>
  <c r="K138" i="4"/>
  <c r="J138" i="4"/>
  <c r="I138" i="4"/>
  <c r="H138" i="4"/>
  <c r="E138" i="4"/>
  <c r="G138" i="4" s="1"/>
  <c r="N137" i="4"/>
  <c r="M137" i="4"/>
  <c r="L137" i="4"/>
  <c r="K137" i="4"/>
  <c r="J137" i="4"/>
  <c r="I137" i="4"/>
  <c r="H137" i="4"/>
  <c r="E137" i="4"/>
  <c r="G137" i="4" s="1"/>
  <c r="N136" i="4"/>
  <c r="M136" i="4"/>
  <c r="L136" i="4"/>
  <c r="K136" i="4"/>
  <c r="J136" i="4"/>
  <c r="I136" i="4"/>
  <c r="H136" i="4"/>
  <c r="G136" i="4"/>
  <c r="E136" i="4"/>
  <c r="N135" i="4"/>
  <c r="M135" i="4"/>
  <c r="L135" i="4"/>
  <c r="K135" i="4"/>
  <c r="J135" i="4"/>
  <c r="I135" i="4"/>
  <c r="H135" i="4"/>
  <c r="E135" i="4"/>
  <c r="G135" i="4" s="1"/>
  <c r="N134" i="4"/>
  <c r="M134" i="4"/>
  <c r="L134" i="4"/>
  <c r="K134" i="4"/>
  <c r="J134" i="4"/>
  <c r="I134" i="4"/>
  <c r="H134" i="4"/>
  <c r="E134" i="4"/>
  <c r="G134" i="4" s="1"/>
  <c r="N133" i="4"/>
  <c r="M133" i="4"/>
  <c r="L133" i="4"/>
  <c r="K133" i="4"/>
  <c r="J133" i="4"/>
  <c r="I133" i="4"/>
  <c r="H133" i="4"/>
  <c r="G133" i="4"/>
  <c r="E133" i="4"/>
  <c r="N132" i="4"/>
  <c r="M132" i="4"/>
  <c r="L132" i="4"/>
  <c r="K132" i="4"/>
  <c r="J132" i="4"/>
  <c r="I132" i="4"/>
  <c r="H132" i="4"/>
  <c r="G132" i="4"/>
  <c r="E132" i="4"/>
  <c r="N131" i="4"/>
  <c r="M131" i="4"/>
  <c r="L131" i="4"/>
  <c r="K131" i="4"/>
  <c r="J131" i="4"/>
  <c r="I131" i="4"/>
  <c r="H131" i="4"/>
  <c r="E131" i="4"/>
  <c r="G131" i="4" s="1"/>
  <c r="N130" i="4"/>
  <c r="M130" i="4"/>
  <c r="L130" i="4"/>
  <c r="K130" i="4"/>
  <c r="J130" i="4"/>
  <c r="I130" i="4"/>
  <c r="H130" i="4"/>
  <c r="E130" i="4"/>
  <c r="G130" i="4" s="1"/>
  <c r="N129" i="4"/>
  <c r="M129" i="4"/>
  <c r="L129" i="4"/>
  <c r="K129" i="4"/>
  <c r="J129" i="4"/>
  <c r="I129" i="4"/>
  <c r="H129" i="4"/>
  <c r="E129" i="4"/>
  <c r="G129" i="4" s="1"/>
  <c r="N128" i="4"/>
  <c r="M128" i="4"/>
  <c r="L128" i="4"/>
  <c r="K128" i="4"/>
  <c r="J128" i="4"/>
  <c r="I128" i="4"/>
  <c r="H128" i="4"/>
  <c r="G128" i="4"/>
  <c r="E128" i="4"/>
  <c r="N127" i="4"/>
  <c r="M127" i="4"/>
  <c r="L127" i="4"/>
  <c r="K127" i="4"/>
  <c r="J127" i="4"/>
  <c r="I127" i="4"/>
  <c r="H127" i="4"/>
  <c r="E127" i="4"/>
  <c r="G127" i="4" s="1"/>
  <c r="N126" i="4"/>
  <c r="M126" i="4"/>
  <c r="E126" i="4"/>
  <c r="G126" i="4" s="1"/>
  <c r="N125" i="4"/>
  <c r="M125" i="4"/>
  <c r="G125" i="4"/>
  <c r="E125" i="4"/>
  <c r="N124" i="4"/>
  <c r="M124" i="4"/>
  <c r="G124" i="4"/>
  <c r="E124" i="4"/>
  <c r="N123" i="4"/>
  <c r="M123" i="4"/>
  <c r="E123" i="4"/>
  <c r="G123" i="4" s="1"/>
  <c r="N122" i="4"/>
  <c r="M122" i="4"/>
  <c r="E122" i="4"/>
  <c r="G122" i="4" s="1"/>
  <c r="N121" i="4"/>
  <c r="M121" i="4"/>
  <c r="E121" i="4"/>
  <c r="G121" i="4" s="1"/>
  <c r="N120" i="4"/>
  <c r="M120" i="4"/>
  <c r="G120" i="4"/>
  <c r="E120" i="4"/>
  <c r="N119" i="4"/>
  <c r="M119" i="4"/>
  <c r="E119" i="4"/>
  <c r="G119" i="4" s="1"/>
  <c r="N118" i="4"/>
  <c r="M118" i="4"/>
  <c r="E118" i="4"/>
  <c r="G118" i="4" s="1"/>
  <c r="N117" i="4"/>
  <c r="M117" i="4"/>
  <c r="G117" i="4"/>
  <c r="E117" i="4"/>
  <c r="N116" i="4"/>
  <c r="M116" i="4"/>
  <c r="E116" i="4"/>
  <c r="G116" i="4" s="1"/>
  <c r="N115" i="4"/>
  <c r="M115" i="4"/>
  <c r="E115" i="4"/>
  <c r="G115" i="4" s="1"/>
  <c r="N114" i="4"/>
  <c r="M114" i="4"/>
  <c r="E114" i="4"/>
  <c r="G114" i="4" s="1"/>
  <c r="N113" i="4"/>
  <c r="M113" i="4"/>
  <c r="E113" i="4"/>
  <c r="G113" i="4" s="1"/>
  <c r="N112" i="4"/>
  <c r="M112" i="4"/>
  <c r="E112" i="4"/>
  <c r="G112" i="4" s="1"/>
  <c r="N111" i="4"/>
  <c r="M111" i="4"/>
  <c r="E111" i="4"/>
  <c r="G111" i="4" s="1"/>
  <c r="N110" i="4"/>
  <c r="M110" i="4"/>
  <c r="E110" i="4"/>
  <c r="G110" i="4" s="1"/>
  <c r="N109" i="4"/>
  <c r="M109" i="4"/>
  <c r="G109" i="4"/>
  <c r="E109" i="4"/>
  <c r="N108" i="4"/>
  <c r="M108" i="4"/>
  <c r="G108" i="4"/>
  <c r="E108" i="4"/>
  <c r="N107" i="4"/>
  <c r="M107" i="4"/>
  <c r="G107" i="4"/>
  <c r="E107" i="4"/>
  <c r="N106" i="4"/>
  <c r="M106" i="4"/>
  <c r="E106" i="4"/>
  <c r="G106" i="4" s="1"/>
  <c r="N105" i="4"/>
  <c r="M105" i="4"/>
  <c r="E105" i="4"/>
  <c r="G105" i="4" s="1"/>
  <c r="N104" i="4"/>
  <c r="M104" i="4"/>
  <c r="G104" i="4"/>
  <c r="E104" i="4"/>
  <c r="N103" i="4"/>
  <c r="M103" i="4"/>
  <c r="E103" i="4"/>
  <c r="G103" i="4" s="1"/>
  <c r="N102" i="4"/>
  <c r="M102" i="4"/>
  <c r="L102" i="4"/>
  <c r="K102" i="4"/>
  <c r="J102" i="4"/>
  <c r="I102" i="4"/>
  <c r="H102" i="4"/>
  <c r="E102" i="4"/>
  <c r="G102" i="4" s="1"/>
  <c r="N101" i="4"/>
  <c r="M101" i="4"/>
  <c r="L101" i="4"/>
  <c r="K101" i="4"/>
  <c r="J101" i="4"/>
  <c r="I101" i="4"/>
  <c r="H101" i="4"/>
  <c r="G101" i="4"/>
  <c r="E101" i="4"/>
  <c r="N100" i="4"/>
  <c r="M100" i="4"/>
  <c r="L100" i="4"/>
  <c r="K100" i="4"/>
  <c r="J100" i="4"/>
  <c r="I100" i="4"/>
  <c r="H100" i="4"/>
  <c r="G100" i="4"/>
  <c r="E100" i="4"/>
  <c r="N99" i="4"/>
  <c r="M99" i="4"/>
  <c r="L99" i="4"/>
  <c r="K99" i="4"/>
  <c r="J99" i="4"/>
  <c r="I99" i="4"/>
  <c r="H99" i="4"/>
  <c r="G99" i="4"/>
  <c r="E99" i="4"/>
  <c r="N98" i="4"/>
  <c r="M98" i="4"/>
  <c r="L98" i="4"/>
  <c r="K98" i="4"/>
  <c r="J98" i="4"/>
  <c r="I98" i="4"/>
  <c r="H98" i="4"/>
  <c r="E98" i="4"/>
  <c r="G98" i="4" s="1"/>
  <c r="N97" i="4"/>
  <c r="M97" i="4"/>
  <c r="L97" i="4"/>
  <c r="K97" i="4"/>
  <c r="J97" i="4"/>
  <c r="I97" i="4"/>
  <c r="H97" i="4"/>
  <c r="E97" i="4"/>
  <c r="G97" i="4" s="1"/>
  <c r="N96" i="4"/>
  <c r="M96" i="4"/>
  <c r="L96" i="4"/>
  <c r="K96" i="4"/>
  <c r="J96" i="4"/>
  <c r="I96" i="4"/>
  <c r="H96" i="4"/>
  <c r="G96" i="4"/>
  <c r="E96" i="4"/>
  <c r="N95" i="4"/>
  <c r="M95" i="4"/>
  <c r="L95" i="4"/>
  <c r="K95" i="4"/>
  <c r="J95" i="4"/>
  <c r="I95" i="4"/>
  <c r="H95" i="4"/>
  <c r="E95" i="4"/>
  <c r="G95" i="4" s="1"/>
  <c r="N94" i="4"/>
  <c r="M94" i="4"/>
  <c r="L94" i="4"/>
  <c r="K94" i="4"/>
  <c r="J94" i="4"/>
  <c r="I94" i="4"/>
  <c r="H94" i="4"/>
  <c r="E94" i="4"/>
  <c r="G94" i="4" s="1"/>
  <c r="N93" i="4"/>
  <c r="M93" i="4"/>
  <c r="L93" i="4"/>
  <c r="K93" i="4"/>
  <c r="J93" i="4"/>
  <c r="I93" i="4"/>
  <c r="H93" i="4"/>
  <c r="G93" i="4"/>
  <c r="E93" i="4"/>
  <c r="N92" i="4"/>
  <c r="M92" i="4"/>
  <c r="L92" i="4"/>
  <c r="K92" i="4"/>
  <c r="J92" i="4"/>
  <c r="I92" i="4"/>
  <c r="H92" i="4"/>
  <c r="G92" i="4"/>
  <c r="E92" i="4"/>
  <c r="N91" i="4"/>
  <c r="M91" i="4"/>
  <c r="L91" i="4"/>
  <c r="K91" i="4"/>
  <c r="J91" i="4"/>
  <c r="I91" i="4"/>
  <c r="H91" i="4"/>
  <c r="G91" i="4"/>
  <c r="E91" i="4"/>
  <c r="N90" i="4"/>
  <c r="M90" i="4"/>
  <c r="L90" i="4"/>
  <c r="K90" i="4"/>
  <c r="J90" i="4"/>
  <c r="I90" i="4"/>
  <c r="H90" i="4"/>
  <c r="E90" i="4"/>
  <c r="G90" i="4" s="1"/>
  <c r="N89" i="4"/>
  <c r="M89" i="4"/>
  <c r="L89" i="4"/>
  <c r="K89" i="4"/>
  <c r="J89" i="4"/>
  <c r="I89" i="4"/>
  <c r="H89" i="4"/>
  <c r="E89" i="4"/>
  <c r="G89" i="4" s="1"/>
  <c r="N88" i="4"/>
  <c r="M88" i="4"/>
  <c r="L88" i="4"/>
  <c r="K88" i="4"/>
  <c r="J88" i="4"/>
  <c r="I88" i="4"/>
  <c r="H88" i="4"/>
  <c r="G88" i="4"/>
  <c r="E88" i="4"/>
  <c r="N87" i="4"/>
  <c r="M87" i="4"/>
  <c r="L87" i="4"/>
  <c r="K87" i="4"/>
  <c r="J87" i="4"/>
  <c r="I87" i="4"/>
  <c r="H87" i="4"/>
  <c r="E87" i="4"/>
  <c r="G87" i="4" s="1"/>
  <c r="N86" i="4"/>
  <c r="M86" i="4"/>
  <c r="L86" i="4"/>
  <c r="K86" i="4"/>
  <c r="J86" i="4"/>
  <c r="I86" i="4"/>
  <c r="H86" i="4"/>
  <c r="E86" i="4"/>
  <c r="G86" i="4" s="1"/>
  <c r="N85" i="4"/>
  <c r="M85" i="4"/>
  <c r="L85" i="4"/>
  <c r="K85" i="4"/>
  <c r="J85" i="4"/>
  <c r="I85" i="4"/>
  <c r="H85" i="4"/>
  <c r="G85" i="4"/>
  <c r="E85" i="4"/>
  <c r="N84" i="4"/>
  <c r="M84" i="4"/>
  <c r="L84" i="4"/>
  <c r="K84" i="4"/>
  <c r="J84" i="4"/>
  <c r="I84" i="4"/>
  <c r="H84" i="4"/>
  <c r="G84" i="4"/>
  <c r="E84" i="4"/>
  <c r="N83" i="4"/>
  <c r="M83" i="4"/>
  <c r="L83" i="4"/>
  <c r="K83" i="4"/>
  <c r="J83" i="4"/>
  <c r="I83" i="4"/>
  <c r="H83" i="4"/>
  <c r="E83" i="4"/>
  <c r="G83" i="4" s="1"/>
  <c r="N82" i="4"/>
  <c r="M82" i="4"/>
  <c r="L82" i="4"/>
  <c r="K82" i="4"/>
  <c r="J82" i="4"/>
  <c r="I82" i="4"/>
  <c r="H82" i="4"/>
  <c r="E82" i="4"/>
  <c r="G82" i="4" s="1"/>
  <c r="N81" i="4"/>
  <c r="M81" i="4"/>
  <c r="L81" i="4"/>
  <c r="K81" i="4"/>
  <c r="J81" i="4"/>
  <c r="I81" i="4"/>
  <c r="H81" i="4"/>
  <c r="E81" i="4"/>
  <c r="G81" i="4" s="1"/>
  <c r="N80" i="4"/>
  <c r="M80" i="4"/>
  <c r="L80" i="4"/>
  <c r="K80" i="4"/>
  <c r="J80" i="4"/>
  <c r="I80" i="4"/>
  <c r="H80" i="4"/>
  <c r="G80" i="4"/>
  <c r="E80" i="4"/>
  <c r="N79" i="4"/>
  <c r="M79" i="4"/>
  <c r="L79" i="4"/>
  <c r="K79" i="4"/>
  <c r="J79" i="4"/>
  <c r="I79" i="4"/>
  <c r="H79" i="4"/>
  <c r="E79" i="4"/>
  <c r="G79" i="4" s="1"/>
  <c r="N78" i="4"/>
  <c r="M78" i="4"/>
  <c r="L78" i="4"/>
  <c r="K78" i="4"/>
  <c r="J78" i="4"/>
  <c r="I78" i="4"/>
  <c r="H78" i="4"/>
  <c r="E78" i="4"/>
  <c r="G78" i="4" s="1"/>
  <c r="N77" i="4"/>
  <c r="M77" i="4"/>
  <c r="L77" i="4"/>
  <c r="K77" i="4"/>
  <c r="J77" i="4"/>
  <c r="I77" i="4"/>
  <c r="H77" i="4"/>
  <c r="G77" i="4"/>
  <c r="E77" i="4"/>
  <c r="N76" i="4"/>
  <c r="M76" i="4"/>
  <c r="L76" i="4"/>
  <c r="K76" i="4"/>
  <c r="J76" i="4"/>
  <c r="I76" i="4"/>
  <c r="H76" i="4"/>
  <c r="G76" i="4"/>
  <c r="E76" i="4"/>
  <c r="N75" i="4"/>
  <c r="M75" i="4"/>
  <c r="L75" i="4"/>
  <c r="K75" i="4"/>
  <c r="J75" i="4"/>
  <c r="I75" i="4"/>
  <c r="H75" i="4"/>
  <c r="E75" i="4"/>
  <c r="G75" i="4" s="1"/>
  <c r="N74" i="4"/>
  <c r="M74" i="4"/>
  <c r="L74" i="4"/>
  <c r="K74" i="4"/>
  <c r="J74" i="4"/>
  <c r="I74" i="4"/>
  <c r="H74" i="4"/>
  <c r="E74" i="4"/>
  <c r="G74" i="4" s="1"/>
  <c r="N73" i="4"/>
  <c r="M73" i="4"/>
  <c r="L73" i="4"/>
  <c r="K73" i="4"/>
  <c r="J73" i="4"/>
  <c r="I73" i="4"/>
  <c r="H73" i="4"/>
  <c r="E73" i="4"/>
  <c r="G73" i="4" s="1"/>
  <c r="N72" i="4"/>
  <c r="M72" i="4"/>
  <c r="L72" i="4"/>
  <c r="K72" i="4"/>
  <c r="J72" i="4"/>
  <c r="I72" i="4"/>
  <c r="H72" i="4"/>
  <c r="G72" i="4"/>
  <c r="E72" i="4"/>
  <c r="N71" i="4"/>
  <c r="M71" i="4"/>
  <c r="L71" i="4"/>
  <c r="K71" i="4"/>
  <c r="J71" i="4"/>
  <c r="I71" i="4"/>
  <c r="H71" i="4"/>
  <c r="E71" i="4"/>
  <c r="G71" i="4" s="1"/>
  <c r="N70" i="4"/>
  <c r="M70" i="4"/>
  <c r="L70" i="4"/>
  <c r="K70" i="4"/>
  <c r="J70" i="4"/>
  <c r="I70" i="4"/>
  <c r="H70" i="4"/>
  <c r="E70" i="4"/>
  <c r="G70" i="4" s="1"/>
  <c r="N69" i="4"/>
  <c r="M69" i="4"/>
  <c r="L69" i="4"/>
  <c r="K69" i="4"/>
  <c r="J69" i="4"/>
  <c r="I69" i="4"/>
  <c r="H69" i="4"/>
  <c r="G69" i="4"/>
  <c r="E69" i="4"/>
  <c r="N68" i="4"/>
  <c r="M68" i="4"/>
  <c r="L68" i="4"/>
  <c r="K68" i="4"/>
  <c r="J68" i="4"/>
  <c r="I68" i="4"/>
  <c r="H68" i="4"/>
  <c r="G68" i="4"/>
  <c r="E68" i="4"/>
  <c r="N67" i="4"/>
  <c r="M67" i="4"/>
  <c r="L67" i="4"/>
  <c r="K67" i="4"/>
  <c r="J67" i="4"/>
  <c r="I67" i="4"/>
  <c r="H67" i="4"/>
  <c r="E67" i="4"/>
  <c r="G67" i="4" s="1"/>
  <c r="N66" i="4"/>
  <c r="M66" i="4"/>
  <c r="L66" i="4"/>
  <c r="K66" i="4"/>
  <c r="J66" i="4"/>
  <c r="I66" i="4"/>
  <c r="H66" i="4"/>
  <c r="E66" i="4"/>
  <c r="G66" i="4" s="1"/>
  <c r="N65" i="4"/>
  <c r="M65" i="4"/>
  <c r="L65" i="4"/>
  <c r="K65" i="4"/>
  <c r="J65" i="4"/>
  <c r="I65" i="4"/>
  <c r="H65" i="4"/>
  <c r="E65" i="4"/>
  <c r="G65" i="4" s="1"/>
  <c r="N64" i="4"/>
  <c r="M64" i="4"/>
  <c r="L64" i="4"/>
  <c r="K64" i="4"/>
  <c r="J64" i="4"/>
  <c r="I64" i="4"/>
  <c r="H64" i="4"/>
  <c r="G64" i="4"/>
  <c r="E64" i="4"/>
  <c r="N63" i="4"/>
  <c r="M63" i="4"/>
  <c r="L63" i="4"/>
  <c r="K63" i="4"/>
  <c r="J63" i="4"/>
  <c r="I63" i="4"/>
  <c r="H63" i="4"/>
  <c r="E63" i="4"/>
  <c r="G63" i="4" s="1"/>
  <c r="N62" i="4"/>
  <c r="M62" i="4"/>
  <c r="L62" i="4"/>
  <c r="K62" i="4"/>
  <c r="J62" i="4"/>
  <c r="I62" i="4"/>
  <c r="H62" i="4"/>
  <c r="E62" i="4"/>
  <c r="G62" i="4" s="1"/>
  <c r="N61" i="4"/>
  <c r="M61" i="4"/>
  <c r="L61" i="4"/>
  <c r="K61" i="4"/>
  <c r="J61" i="4"/>
  <c r="I61" i="4"/>
  <c r="H61" i="4"/>
  <c r="G61" i="4"/>
  <c r="E61" i="4"/>
  <c r="N60" i="4"/>
  <c r="M60" i="4"/>
  <c r="L60" i="4"/>
  <c r="K60" i="4"/>
  <c r="J60" i="4"/>
  <c r="I60" i="4"/>
  <c r="H60" i="4"/>
  <c r="G60" i="4"/>
  <c r="E60" i="4"/>
  <c r="N59" i="4"/>
  <c r="M59" i="4"/>
  <c r="L59" i="4"/>
  <c r="K59" i="4"/>
  <c r="J59" i="4"/>
  <c r="I59" i="4"/>
  <c r="H59" i="4"/>
  <c r="E59" i="4"/>
  <c r="G59" i="4" s="1"/>
  <c r="N58" i="4"/>
  <c r="M58" i="4"/>
  <c r="L58" i="4"/>
  <c r="K58" i="4"/>
  <c r="J58" i="4"/>
  <c r="I58" i="4"/>
  <c r="H58" i="4"/>
  <c r="G58" i="4"/>
  <c r="E58" i="4"/>
  <c r="N57" i="4"/>
  <c r="M57" i="4"/>
  <c r="L57" i="4"/>
  <c r="K57" i="4"/>
  <c r="J57" i="4"/>
  <c r="I57" i="4"/>
  <c r="H57" i="4"/>
  <c r="E57" i="4"/>
  <c r="G57" i="4" s="1"/>
  <c r="N56" i="4"/>
  <c r="M56" i="4"/>
  <c r="L56" i="4"/>
  <c r="K56" i="4"/>
  <c r="J56" i="4"/>
  <c r="I56" i="4"/>
  <c r="H56" i="4"/>
  <c r="G56" i="4"/>
  <c r="E56" i="4"/>
  <c r="N55" i="4"/>
  <c r="M55" i="4"/>
  <c r="L55" i="4"/>
  <c r="K55" i="4"/>
  <c r="J55" i="4"/>
  <c r="I55" i="4"/>
  <c r="H55" i="4"/>
  <c r="E55" i="4"/>
  <c r="G55" i="4" s="1"/>
  <c r="N54" i="4"/>
  <c r="M54" i="4"/>
  <c r="L54" i="4"/>
  <c r="K54" i="4"/>
  <c r="J54" i="4"/>
  <c r="I54" i="4"/>
  <c r="H54" i="4"/>
  <c r="E54" i="4"/>
  <c r="G54" i="4" s="1"/>
  <c r="N53" i="4"/>
  <c r="M53" i="4"/>
  <c r="L53" i="4"/>
  <c r="K53" i="4"/>
  <c r="J53" i="4"/>
  <c r="I53" i="4"/>
  <c r="H53" i="4"/>
  <c r="G53" i="4"/>
  <c r="E53" i="4"/>
  <c r="N52" i="4"/>
  <c r="M52" i="4"/>
  <c r="L52" i="4"/>
  <c r="K52" i="4"/>
  <c r="J52" i="4"/>
  <c r="I52" i="4"/>
  <c r="H52" i="4"/>
  <c r="G52" i="4"/>
  <c r="E52" i="4"/>
  <c r="N51" i="4"/>
  <c r="M51" i="4"/>
  <c r="L51" i="4"/>
  <c r="K51" i="4"/>
  <c r="J51" i="4"/>
  <c r="I51" i="4"/>
  <c r="H51" i="4"/>
  <c r="E51" i="4"/>
  <c r="G51" i="4" s="1"/>
  <c r="N50" i="4"/>
  <c r="M50" i="4"/>
  <c r="L50" i="4"/>
  <c r="K50" i="4"/>
  <c r="J50" i="4"/>
  <c r="I50" i="4"/>
  <c r="H50" i="4"/>
  <c r="E50" i="4"/>
  <c r="G50" i="4" s="1"/>
  <c r="N49" i="4"/>
  <c r="M49" i="4"/>
  <c r="L49" i="4"/>
  <c r="K49" i="4"/>
  <c r="J49" i="4"/>
  <c r="I49" i="4"/>
  <c r="H49" i="4"/>
  <c r="E49" i="4"/>
  <c r="G49" i="4" s="1"/>
  <c r="N48" i="4"/>
  <c r="M48" i="4"/>
  <c r="L48" i="4"/>
  <c r="K48" i="4"/>
  <c r="J48" i="4"/>
  <c r="I48" i="4"/>
  <c r="H48" i="4"/>
  <c r="G48" i="4"/>
  <c r="E48" i="4"/>
  <c r="N47" i="4"/>
  <c r="M47" i="4"/>
  <c r="L47" i="4"/>
  <c r="K47" i="4"/>
  <c r="J47" i="4"/>
  <c r="I47" i="4"/>
  <c r="H47" i="4"/>
  <c r="E47" i="4"/>
  <c r="G47" i="4" s="1"/>
  <c r="N46" i="4"/>
  <c r="M46" i="4"/>
  <c r="L46" i="4"/>
  <c r="K46" i="4"/>
  <c r="J46" i="4"/>
  <c r="I46" i="4"/>
  <c r="H46" i="4"/>
  <c r="E46" i="4"/>
  <c r="G46" i="4" s="1"/>
  <c r="N45" i="4"/>
  <c r="M45" i="4"/>
  <c r="L45" i="4"/>
  <c r="K45" i="4"/>
  <c r="J45" i="4"/>
  <c r="I45" i="4"/>
  <c r="H45" i="4"/>
  <c r="G45" i="4"/>
  <c r="E45" i="4"/>
  <c r="N44" i="4"/>
  <c r="M44" i="4"/>
  <c r="L44" i="4"/>
  <c r="K44" i="4"/>
  <c r="J44" i="4"/>
  <c r="I44" i="4"/>
  <c r="H44" i="4"/>
  <c r="G44" i="4"/>
  <c r="E44" i="4"/>
  <c r="N43" i="4"/>
  <c r="M43" i="4"/>
  <c r="L43" i="4"/>
  <c r="K43" i="4"/>
  <c r="J43" i="4"/>
  <c r="I43" i="4"/>
  <c r="H43" i="4"/>
  <c r="E43" i="4"/>
  <c r="G43" i="4" s="1"/>
  <c r="N42" i="4"/>
  <c r="M42" i="4"/>
  <c r="L42" i="4"/>
  <c r="K42" i="4"/>
  <c r="J42" i="4"/>
  <c r="I42" i="4"/>
  <c r="H42" i="4"/>
  <c r="E42" i="4"/>
  <c r="G42" i="4" s="1"/>
  <c r="N41" i="4"/>
  <c r="M41" i="4"/>
  <c r="L41" i="4"/>
  <c r="K41" i="4"/>
  <c r="J41" i="4"/>
  <c r="I41" i="4"/>
  <c r="H41" i="4"/>
  <c r="E41" i="4"/>
  <c r="G41" i="4" s="1"/>
  <c r="N40" i="4"/>
  <c r="M40" i="4"/>
  <c r="L40" i="4"/>
  <c r="K40" i="4"/>
  <c r="J40" i="4"/>
  <c r="I40" i="4"/>
  <c r="H40" i="4"/>
  <c r="G40" i="4"/>
  <c r="E40" i="4"/>
  <c r="N39" i="4"/>
  <c r="M39" i="4"/>
  <c r="L39" i="4"/>
  <c r="K39" i="4"/>
  <c r="J39" i="4"/>
  <c r="I39" i="4"/>
  <c r="H39" i="4"/>
  <c r="E39" i="4"/>
  <c r="G39" i="4" s="1"/>
  <c r="N38" i="4"/>
  <c r="M38" i="4"/>
  <c r="L38" i="4"/>
  <c r="K38" i="4"/>
  <c r="J38" i="4"/>
  <c r="I38" i="4"/>
  <c r="H38" i="4"/>
  <c r="E38" i="4"/>
  <c r="G38" i="4" s="1"/>
  <c r="N37" i="4"/>
  <c r="M37" i="4"/>
  <c r="L37" i="4"/>
  <c r="K37" i="4"/>
  <c r="J37" i="4"/>
  <c r="I37" i="4"/>
  <c r="H37" i="4"/>
  <c r="G37" i="4"/>
  <c r="E37" i="4"/>
  <c r="N36" i="4"/>
  <c r="M36" i="4"/>
  <c r="L36" i="4"/>
  <c r="K36" i="4"/>
  <c r="J36" i="4"/>
  <c r="I36" i="4"/>
  <c r="H36" i="4"/>
  <c r="G36" i="4"/>
  <c r="E36" i="4"/>
  <c r="N35" i="4"/>
  <c r="M35" i="4"/>
  <c r="L35" i="4"/>
  <c r="K35" i="4"/>
  <c r="J35" i="4"/>
  <c r="I35" i="4"/>
  <c r="H35" i="4"/>
  <c r="E35" i="4"/>
  <c r="G35" i="4" s="1"/>
  <c r="N34" i="4"/>
  <c r="M34" i="4"/>
  <c r="L34" i="4"/>
  <c r="K34" i="4"/>
  <c r="J34" i="4"/>
  <c r="I34" i="4"/>
  <c r="H34" i="4"/>
  <c r="E34" i="4"/>
  <c r="G34" i="4" s="1"/>
  <c r="N33" i="4"/>
  <c r="M33" i="4"/>
  <c r="L33" i="4"/>
  <c r="K33" i="4"/>
  <c r="J33" i="4"/>
  <c r="I33" i="4"/>
  <c r="H33" i="4"/>
  <c r="E33" i="4"/>
  <c r="G33" i="4" s="1"/>
  <c r="N32" i="4"/>
  <c r="M32" i="4"/>
  <c r="L32" i="4"/>
  <c r="K32" i="4"/>
  <c r="J32" i="4"/>
  <c r="I32" i="4"/>
  <c r="H32" i="4"/>
  <c r="G32" i="4"/>
  <c r="E32" i="4"/>
  <c r="N31" i="4"/>
  <c r="M31" i="4"/>
  <c r="L31" i="4"/>
  <c r="K31" i="4"/>
  <c r="J31" i="4"/>
  <c r="I31" i="4"/>
  <c r="H31" i="4"/>
  <c r="E31" i="4"/>
  <c r="G31" i="4" s="1"/>
  <c r="N30" i="4"/>
  <c r="M30" i="4"/>
  <c r="L30" i="4"/>
  <c r="K30" i="4"/>
  <c r="J30" i="4"/>
  <c r="I30" i="4"/>
  <c r="H30" i="4"/>
  <c r="E30" i="4"/>
  <c r="G30" i="4" s="1"/>
  <c r="N29" i="4"/>
  <c r="M29" i="4"/>
  <c r="L29" i="4"/>
  <c r="K29" i="4"/>
  <c r="J29" i="4"/>
  <c r="I29" i="4"/>
  <c r="H29" i="4"/>
  <c r="G29" i="4"/>
  <c r="E29" i="4"/>
  <c r="N28" i="4"/>
  <c r="M28" i="4"/>
  <c r="L28" i="4"/>
  <c r="K28" i="4"/>
  <c r="J28" i="4"/>
  <c r="I28" i="4"/>
  <c r="H28" i="4"/>
  <c r="G28" i="4"/>
  <c r="E28" i="4"/>
  <c r="N27" i="4"/>
  <c r="M27" i="4"/>
  <c r="L27" i="4"/>
  <c r="K27" i="4"/>
  <c r="J27" i="4"/>
  <c r="I27" i="4"/>
  <c r="H27" i="4"/>
  <c r="E27" i="4"/>
  <c r="G27" i="4" s="1"/>
  <c r="N26" i="4"/>
  <c r="M26" i="4"/>
  <c r="L26" i="4"/>
  <c r="K26" i="4"/>
  <c r="J26" i="4"/>
  <c r="I26" i="4"/>
  <c r="H26" i="4"/>
  <c r="E26" i="4"/>
  <c r="G26" i="4" s="1"/>
  <c r="N25" i="4"/>
  <c r="M25" i="4"/>
  <c r="L25" i="4"/>
  <c r="K25" i="4"/>
  <c r="J25" i="4"/>
  <c r="I25" i="4"/>
  <c r="H25" i="4"/>
  <c r="E25" i="4"/>
  <c r="G25" i="4" s="1"/>
  <c r="N24" i="4"/>
  <c r="M24" i="4"/>
  <c r="L24" i="4"/>
  <c r="K24" i="4"/>
  <c r="J24" i="4"/>
  <c r="I24" i="4"/>
  <c r="H24" i="4"/>
  <c r="G24" i="4"/>
  <c r="E24" i="4"/>
  <c r="N23" i="4"/>
  <c r="M23" i="4"/>
  <c r="L23" i="4"/>
  <c r="K23" i="4"/>
  <c r="J23" i="4"/>
  <c r="I23" i="4"/>
  <c r="H23" i="4"/>
  <c r="E23" i="4"/>
  <c r="G23" i="4" s="1"/>
  <c r="N22" i="4"/>
  <c r="M22" i="4"/>
  <c r="L22" i="4"/>
  <c r="K22" i="4"/>
  <c r="J22" i="4"/>
  <c r="I22" i="4"/>
  <c r="H22" i="4"/>
  <c r="E22" i="4"/>
  <c r="G22" i="4" s="1"/>
  <c r="N21" i="4"/>
  <c r="M21" i="4"/>
  <c r="L21" i="4"/>
  <c r="K21" i="4"/>
  <c r="J21" i="4"/>
  <c r="I21" i="4"/>
  <c r="H21" i="4"/>
  <c r="G21" i="4"/>
  <c r="E21" i="4"/>
  <c r="N20" i="4"/>
  <c r="M20" i="4"/>
  <c r="L20" i="4"/>
  <c r="K20" i="4"/>
  <c r="J20" i="4"/>
  <c r="I20" i="4"/>
  <c r="H20" i="4"/>
  <c r="G20" i="4"/>
  <c r="E20" i="4"/>
  <c r="N19" i="4"/>
  <c r="M19" i="4"/>
  <c r="L19" i="4"/>
  <c r="K19" i="4"/>
  <c r="J19" i="4"/>
  <c r="I19" i="4"/>
  <c r="H19" i="4"/>
  <c r="G19" i="4"/>
  <c r="E19" i="4"/>
  <c r="N18" i="4"/>
  <c r="M18" i="4"/>
  <c r="L18" i="4"/>
  <c r="K18" i="4"/>
  <c r="J18" i="4"/>
  <c r="I18" i="4"/>
  <c r="H18" i="4"/>
  <c r="E18" i="4"/>
  <c r="G18" i="4" s="1"/>
  <c r="N17" i="4"/>
  <c r="M17" i="4"/>
  <c r="L17" i="4"/>
  <c r="K17" i="4"/>
  <c r="J17" i="4"/>
  <c r="I17" i="4"/>
  <c r="H17" i="4"/>
  <c r="E17" i="4"/>
  <c r="G17" i="4" s="1"/>
  <c r="N16" i="4"/>
  <c r="M16" i="4"/>
  <c r="L16" i="4"/>
  <c r="K16" i="4"/>
  <c r="J16" i="4"/>
  <c r="I16" i="4"/>
  <c r="H16" i="4"/>
  <c r="G16" i="4"/>
  <c r="E16" i="4"/>
  <c r="N15" i="4"/>
  <c r="M15" i="4"/>
  <c r="L15" i="4"/>
  <c r="K15" i="4"/>
  <c r="J15" i="4"/>
  <c r="I15" i="4"/>
  <c r="H15" i="4"/>
  <c r="E15" i="4"/>
  <c r="G15" i="4" s="1"/>
  <c r="N14" i="4"/>
  <c r="M14" i="4"/>
  <c r="L14" i="4"/>
  <c r="K14" i="4"/>
  <c r="J14" i="4"/>
  <c r="I14" i="4"/>
  <c r="H14" i="4"/>
  <c r="E14" i="4"/>
  <c r="G14" i="4" s="1"/>
  <c r="N13" i="4"/>
  <c r="M13" i="4"/>
  <c r="L13" i="4"/>
  <c r="K13" i="4"/>
  <c r="J13" i="4"/>
  <c r="I13" i="4"/>
  <c r="H13" i="4"/>
  <c r="G13" i="4"/>
  <c r="E13" i="4"/>
  <c r="N12" i="4"/>
  <c r="M12" i="4"/>
  <c r="L12" i="4"/>
  <c r="K12" i="4"/>
  <c r="J12" i="4"/>
  <c r="I12" i="4"/>
  <c r="H12" i="4"/>
  <c r="G12" i="4"/>
  <c r="E12" i="4"/>
  <c r="N11" i="4"/>
  <c r="M11" i="4"/>
  <c r="L11" i="4"/>
  <c r="K11" i="4"/>
  <c r="J11" i="4"/>
  <c r="I11" i="4"/>
  <c r="H11" i="4"/>
  <c r="G11" i="4"/>
  <c r="E11" i="4"/>
  <c r="N10" i="4"/>
  <c r="M10" i="4"/>
  <c r="L10" i="4"/>
  <c r="K10" i="4"/>
  <c r="J10" i="4"/>
  <c r="I10" i="4"/>
  <c r="H10" i="4"/>
  <c r="E10" i="4"/>
  <c r="G10" i="4" s="1"/>
  <c r="N9" i="4"/>
  <c r="M9" i="4"/>
  <c r="L9" i="4"/>
  <c r="K9" i="4"/>
  <c r="J9" i="4"/>
  <c r="I9" i="4"/>
  <c r="H9" i="4"/>
  <c r="E9" i="4"/>
  <c r="G9" i="4" s="1"/>
  <c r="N8" i="4"/>
  <c r="M8" i="4"/>
  <c r="L8" i="4"/>
  <c r="K8" i="4"/>
  <c r="J8" i="4"/>
  <c r="I8" i="4"/>
  <c r="H8" i="4"/>
  <c r="G8" i="4"/>
  <c r="E8" i="4"/>
  <c r="N7" i="4"/>
  <c r="M7" i="4"/>
  <c r="L7" i="4"/>
  <c r="K7" i="4"/>
  <c r="J7" i="4"/>
  <c r="I7" i="4"/>
  <c r="H7" i="4"/>
  <c r="E7" i="4"/>
  <c r="G7" i="4" s="1"/>
  <c r="N6" i="4"/>
  <c r="M6" i="4"/>
  <c r="L6" i="4"/>
  <c r="K6" i="4"/>
  <c r="J6" i="4"/>
  <c r="I6" i="4"/>
  <c r="H6" i="4"/>
  <c r="E6" i="4"/>
  <c r="G6" i="4" s="1"/>
  <c r="N5" i="4"/>
  <c r="M5" i="4"/>
  <c r="L5" i="4"/>
  <c r="K5" i="4"/>
  <c r="J5" i="4"/>
  <c r="I5" i="4"/>
  <c r="H5" i="4"/>
  <c r="G5" i="4"/>
  <c r="E5" i="4"/>
  <c r="N4" i="4"/>
  <c r="M4" i="4"/>
  <c r="L4" i="4"/>
  <c r="K4" i="4"/>
  <c r="J4" i="4"/>
  <c r="I4" i="4"/>
  <c r="H4" i="4"/>
  <c r="G4" i="4"/>
  <c r="E4" i="4"/>
  <c r="N3" i="4"/>
  <c r="M3" i="4"/>
  <c r="L3" i="4"/>
  <c r="K3" i="4"/>
  <c r="J3" i="4"/>
  <c r="I3" i="4"/>
  <c r="H3" i="4"/>
  <c r="G3" i="4"/>
  <c r="E3" i="4"/>
  <c r="N2" i="4"/>
  <c r="M2" i="4"/>
  <c r="L2" i="4"/>
  <c r="K2" i="4"/>
  <c r="J2" i="4"/>
  <c r="I2" i="4"/>
  <c r="H2" i="4"/>
  <c r="E2" i="4"/>
  <c r="G2" i="4" s="1"/>
  <c r="N148" i="3" l="1"/>
  <c r="M148" i="3"/>
  <c r="L148" i="3"/>
  <c r="K148" i="3"/>
  <c r="J148" i="3"/>
  <c r="I148" i="3"/>
  <c r="H148" i="3"/>
  <c r="G148" i="3"/>
  <c r="E148" i="3"/>
  <c r="N147" i="3"/>
  <c r="M147" i="3"/>
  <c r="L147" i="3"/>
  <c r="K147" i="3"/>
  <c r="J147" i="3"/>
  <c r="I147" i="3"/>
  <c r="H147" i="3"/>
  <c r="E147" i="3"/>
  <c r="G147" i="3" s="1"/>
  <c r="N146" i="3"/>
  <c r="M146" i="3"/>
  <c r="L146" i="3"/>
  <c r="K146" i="3"/>
  <c r="J146" i="3"/>
  <c r="I146" i="3"/>
  <c r="H146" i="3"/>
  <c r="G146" i="3"/>
  <c r="E146" i="3"/>
  <c r="N145" i="3"/>
  <c r="M145" i="3"/>
  <c r="L145" i="3"/>
  <c r="K145" i="3"/>
  <c r="J145" i="3"/>
  <c r="I145" i="3"/>
  <c r="H145" i="3"/>
  <c r="E145" i="3"/>
  <c r="G145" i="3" s="1"/>
  <c r="N144" i="3"/>
  <c r="M144" i="3"/>
  <c r="L144" i="3"/>
  <c r="K144" i="3"/>
  <c r="J144" i="3"/>
  <c r="I144" i="3"/>
  <c r="H144" i="3"/>
  <c r="G144" i="3"/>
  <c r="E144" i="3"/>
  <c r="N143" i="3"/>
  <c r="M143" i="3"/>
  <c r="L143" i="3"/>
  <c r="K143" i="3"/>
  <c r="J143" i="3"/>
  <c r="I143" i="3"/>
  <c r="H143" i="3"/>
  <c r="G143" i="3"/>
  <c r="E143" i="3"/>
  <c r="N142" i="3"/>
  <c r="M142" i="3"/>
  <c r="L142" i="3"/>
  <c r="K142" i="3"/>
  <c r="J142" i="3"/>
  <c r="I142" i="3"/>
  <c r="H142" i="3"/>
  <c r="G142" i="3"/>
  <c r="E142" i="3"/>
  <c r="N141" i="3"/>
  <c r="M141" i="3"/>
  <c r="L141" i="3"/>
  <c r="K141" i="3"/>
  <c r="J141" i="3"/>
  <c r="I141" i="3"/>
  <c r="H141" i="3"/>
  <c r="E141" i="3"/>
  <c r="G141" i="3" s="1"/>
  <c r="N140" i="3"/>
  <c r="M140" i="3"/>
  <c r="L140" i="3"/>
  <c r="K140" i="3"/>
  <c r="J140" i="3"/>
  <c r="I140" i="3"/>
  <c r="H140" i="3"/>
  <c r="G140" i="3"/>
  <c r="E140" i="3"/>
  <c r="N139" i="3"/>
  <c r="M139" i="3"/>
  <c r="L139" i="3"/>
  <c r="K139" i="3"/>
  <c r="J139" i="3"/>
  <c r="I139" i="3"/>
  <c r="H139" i="3"/>
  <c r="E139" i="3"/>
  <c r="G139" i="3" s="1"/>
  <c r="N138" i="3"/>
  <c r="M138" i="3"/>
  <c r="L138" i="3"/>
  <c r="K138" i="3"/>
  <c r="J138" i="3"/>
  <c r="I138" i="3"/>
  <c r="H138" i="3"/>
  <c r="G138" i="3"/>
  <c r="E138" i="3"/>
  <c r="N137" i="3"/>
  <c r="M137" i="3"/>
  <c r="L137" i="3"/>
  <c r="K137" i="3"/>
  <c r="J137" i="3"/>
  <c r="I137" i="3"/>
  <c r="H137" i="3"/>
  <c r="E137" i="3"/>
  <c r="G137" i="3" s="1"/>
  <c r="N136" i="3"/>
  <c r="M136" i="3"/>
  <c r="L136" i="3"/>
  <c r="K136" i="3"/>
  <c r="J136" i="3"/>
  <c r="I136" i="3"/>
  <c r="H136" i="3"/>
  <c r="G136" i="3"/>
  <c r="E136" i="3"/>
  <c r="N135" i="3"/>
  <c r="M135" i="3"/>
  <c r="L135" i="3"/>
  <c r="K135" i="3"/>
  <c r="J135" i="3"/>
  <c r="I135" i="3"/>
  <c r="H135" i="3"/>
  <c r="G135" i="3"/>
  <c r="E135" i="3"/>
  <c r="N134" i="3"/>
  <c r="M134" i="3"/>
  <c r="L134" i="3"/>
  <c r="K134" i="3"/>
  <c r="J134" i="3"/>
  <c r="I134" i="3"/>
  <c r="H134" i="3"/>
  <c r="G134" i="3"/>
  <c r="E134" i="3"/>
  <c r="N133" i="3"/>
  <c r="M133" i="3"/>
  <c r="L133" i="3"/>
  <c r="K133" i="3"/>
  <c r="J133" i="3"/>
  <c r="I133" i="3"/>
  <c r="H133" i="3"/>
  <c r="E133" i="3"/>
  <c r="G133" i="3" s="1"/>
  <c r="N132" i="3"/>
  <c r="M132" i="3"/>
  <c r="L132" i="3"/>
  <c r="K132" i="3"/>
  <c r="J132" i="3"/>
  <c r="I132" i="3"/>
  <c r="H132" i="3"/>
  <c r="G132" i="3"/>
  <c r="E132" i="3"/>
  <c r="N131" i="3"/>
  <c r="M131" i="3"/>
  <c r="L131" i="3"/>
  <c r="K131" i="3"/>
  <c r="J131" i="3"/>
  <c r="I131" i="3"/>
  <c r="H131" i="3"/>
  <c r="E131" i="3"/>
  <c r="G131" i="3" s="1"/>
  <c r="N130" i="3"/>
  <c r="M130" i="3"/>
  <c r="L130" i="3"/>
  <c r="K130" i="3"/>
  <c r="J130" i="3"/>
  <c r="I130" i="3"/>
  <c r="H130" i="3"/>
  <c r="G130" i="3"/>
  <c r="E130" i="3"/>
  <c r="N129" i="3"/>
  <c r="M129" i="3"/>
  <c r="L129" i="3"/>
  <c r="K129" i="3"/>
  <c r="J129" i="3"/>
  <c r="I129" i="3"/>
  <c r="H129" i="3"/>
  <c r="E129" i="3"/>
  <c r="G129" i="3" s="1"/>
  <c r="N128" i="3"/>
  <c r="M128" i="3"/>
  <c r="L128" i="3"/>
  <c r="K128" i="3"/>
  <c r="J128" i="3"/>
  <c r="I128" i="3"/>
  <c r="H128" i="3"/>
  <c r="G128" i="3"/>
  <c r="E128" i="3"/>
  <c r="N127" i="3"/>
  <c r="M127" i="3"/>
  <c r="L127" i="3"/>
  <c r="K127" i="3"/>
  <c r="J127" i="3"/>
  <c r="I127" i="3"/>
  <c r="H127" i="3"/>
  <c r="G127" i="3"/>
  <c r="E127" i="3"/>
  <c r="N126" i="3"/>
  <c r="M126" i="3"/>
  <c r="L126" i="3"/>
  <c r="K126" i="3"/>
  <c r="J126" i="3"/>
  <c r="I126" i="3"/>
  <c r="H126" i="3"/>
  <c r="G126" i="3"/>
  <c r="E126" i="3"/>
  <c r="N125" i="3"/>
  <c r="M125" i="3"/>
  <c r="L125" i="3"/>
  <c r="K125" i="3"/>
  <c r="J125" i="3"/>
  <c r="I125" i="3"/>
  <c r="H125" i="3"/>
  <c r="E125" i="3"/>
  <c r="G125" i="3" s="1"/>
  <c r="N124" i="3"/>
  <c r="M124" i="3"/>
  <c r="L124" i="3"/>
  <c r="K124" i="3"/>
  <c r="J124" i="3"/>
  <c r="I124" i="3"/>
  <c r="H124" i="3"/>
  <c r="G124" i="3"/>
  <c r="E124" i="3"/>
  <c r="N123" i="3"/>
  <c r="M123" i="3"/>
  <c r="L123" i="3"/>
  <c r="K123" i="3"/>
  <c r="J123" i="3"/>
  <c r="I123" i="3"/>
  <c r="H123" i="3"/>
  <c r="E123" i="3"/>
  <c r="G123" i="3" s="1"/>
  <c r="N122" i="3"/>
  <c r="M122" i="3"/>
  <c r="L122" i="3"/>
  <c r="K122" i="3"/>
  <c r="J122" i="3"/>
  <c r="I122" i="3"/>
  <c r="H122" i="3"/>
  <c r="G122" i="3"/>
  <c r="E122" i="3"/>
  <c r="N121" i="3"/>
  <c r="M121" i="3"/>
  <c r="L121" i="3"/>
  <c r="K121" i="3"/>
  <c r="J121" i="3"/>
  <c r="I121" i="3"/>
  <c r="H121" i="3"/>
  <c r="E121" i="3"/>
  <c r="G121" i="3" s="1"/>
  <c r="N120" i="3"/>
  <c r="M120" i="3"/>
  <c r="L120" i="3"/>
  <c r="K120" i="3"/>
  <c r="J120" i="3"/>
  <c r="I120" i="3"/>
  <c r="H120" i="3"/>
  <c r="G120" i="3"/>
  <c r="E120" i="3"/>
  <c r="N119" i="3"/>
  <c r="M119" i="3"/>
  <c r="L119" i="3"/>
  <c r="K119" i="3"/>
  <c r="J119" i="3"/>
  <c r="I119" i="3"/>
  <c r="H119" i="3"/>
  <c r="G119" i="3"/>
  <c r="E119" i="3"/>
  <c r="N118" i="3"/>
  <c r="M118" i="3"/>
  <c r="L118" i="3"/>
  <c r="K118" i="3"/>
  <c r="J118" i="3"/>
  <c r="I118" i="3"/>
  <c r="H118" i="3"/>
  <c r="G118" i="3"/>
  <c r="E118" i="3"/>
  <c r="N117" i="3"/>
  <c r="M117" i="3"/>
  <c r="L117" i="3"/>
  <c r="K117" i="3"/>
  <c r="J117" i="3"/>
  <c r="I117" i="3"/>
  <c r="H117" i="3"/>
  <c r="E117" i="3"/>
  <c r="G117" i="3" s="1"/>
  <c r="N116" i="3"/>
  <c r="M116" i="3"/>
  <c r="L116" i="3"/>
  <c r="K116" i="3"/>
  <c r="J116" i="3"/>
  <c r="I116" i="3"/>
  <c r="H116" i="3"/>
  <c r="G116" i="3"/>
  <c r="E116" i="3"/>
  <c r="N115" i="3"/>
  <c r="M115" i="3"/>
  <c r="L115" i="3"/>
  <c r="K115" i="3"/>
  <c r="J115" i="3"/>
  <c r="I115" i="3"/>
  <c r="H115" i="3"/>
  <c r="E115" i="3"/>
  <c r="G115" i="3" s="1"/>
  <c r="N114" i="3"/>
  <c r="M114" i="3"/>
  <c r="L114" i="3"/>
  <c r="K114" i="3"/>
  <c r="J114" i="3"/>
  <c r="I114" i="3"/>
  <c r="H114" i="3"/>
  <c r="G114" i="3"/>
  <c r="E114" i="3"/>
  <c r="N113" i="3"/>
  <c r="M113" i="3"/>
  <c r="L113" i="3"/>
  <c r="K113" i="3"/>
  <c r="J113" i="3"/>
  <c r="I113" i="3"/>
  <c r="H113" i="3"/>
  <c r="E113" i="3"/>
  <c r="G113" i="3" s="1"/>
  <c r="N112" i="3"/>
  <c r="M112" i="3"/>
  <c r="L112" i="3"/>
  <c r="K112" i="3"/>
  <c r="J112" i="3"/>
  <c r="I112" i="3"/>
  <c r="H112" i="3"/>
  <c r="G112" i="3"/>
  <c r="E112" i="3"/>
  <c r="N111" i="3"/>
  <c r="M111" i="3"/>
  <c r="L111" i="3"/>
  <c r="K111" i="3"/>
  <c r="J111" i="3"/>
  <c r="I111" i="3"/>
  <c r="H111" i="3"/>
  <c r="G111" i="3"/>
  <c r="E111" i="3"/>
  <c r="N110" i="3"/>
  <c r="M110" i="3"/>
  <c r="L110" i="3"/>
  <c r="K110" i="3"/>
  <c r="J110" i="3"/>
  <c r="I110" i="3"/>
  <c r="H110" i="3"/>
  <c r="G110" i="3"/>
  <c r="E110" i="3"/>
  <c r="N109" i="3"/>
  <c r="M109" i="3"/>
  <c r="L109" i="3"/>
  <c r="K109" i="3"/>
  <c r="J109" i="3"/>
  <c r="I109" i="3"/>
  <c r="H109" i="3"/>
  <c r="E109" i="3"/>
  <c r="G109" i="3" s="1"/>
  <c r="N108" i="3"/>
  <c r="M108" i="3"/>
  <c r="L108" i="3"/>
  <c r="K108" i="3"/>
  <c r="J108" i="3"/>
  <c r="I108" i="3"/>
  <c r="H108" i="3"/>
  <c r="G108" i="3"/>
  <c r="E108" i="3"/>
  <c r="N107" i="3"/>
  <c r="M107" i="3"/>
  <c r="L107" i="3"/>
  <c r="K107" i="3"/>
  <c r="J107" i="3"/>
  <c r="I107" i="3"/>
  <c r="H107" i="3"/>
  <c r="E107" i="3"/>
  <c r="G107" i="3" s="1"/>
  <c r="N106" i="3"/>
  <c r="M106" i="3"/>
  <c r="L106" i="3"/>
  <c r="K106" i="3"/>
  <c r="J106" i="3"/>
  <c r="I106" i="3"/>
  <c r="H106" i="3"/>
  <c r="G106" i="3"/>
  <c r="E106" i="3"/>
  <c r="N105" i="3"/>
  <c r="M105" i="3"/>
  <c r="L105" i="3"/>
  <c r="K105" i="3"/>
  <c r="J105" i="3"/>
  <c r="I105" i="3"/>
  <c r="H105" i="3"/>
  <c r="E105" i="3"/>
  <c r="G105" i="3" s="1"/>
  <c r="N104" i="3"/>
  <c r="M104" i="3"/>
  <c r="L104" i="3"/>
  <c r="K104" i="3"/>
  <c r="J104" i="3"/>
  <c r="I104" i="3"/>
  <c r="H104" i="3"/>
  <c r="G104" i="3"/>
  <c r="E104" i="3"/>
  <c r="N103" i="3"/>
  <c r="M103" i="3"/>
  <c r="L103" i="3"/>
  <c r="K103" i="3"/>
  <c r="J103" i="3"/>
  <c r="I103" i="3"/>
  <c r="H103" i="3"/>
  <c r="G103" i="3"/>
  <c r="E103" i="3"/>
  <c r="N102" i="3"/>
  <c r="M102" i="3"/>
  <c r="L102" i="3"/>
  <c r="K102" i="3"/>
  <c r="J102" i="3"/>
  <c r="I102" i="3"/>
  <c r="H102" i="3"/>
  <c r="G102" i="3"/>
  <c r="E102" i="3"/>
  <c r="N101" i="3"/>
  <c r="M101" i="3"/>
  <c r="L101" i="3"/>
  <c r="K101" i="3"/>
  <c r="J101" i="3"/>
  <c r="I101" i="3"/>
  <c r="H101" i="3"/>
  <c r="E101" i="3"/>
  <c r="G101" i="3" s="1"/>
  <c r="N100" i="3"/>
  <c r="M100" i="3"/>
  <c r="L100" i="3"/>
  <c r="K100" i="3"/>
  <c r="J100" i="3"/>
  <c r="I100" i="3"/>
  <c r="H100" i="3"/>
  <c r="G100" i="3"/>
  <c r="E100" i="3"/>
  <c r="N99" i="3"/>
  <c r="M99" i="3"/>
  <c r="L99" i="3"/>
  <c r="K99" i="3"/>
  <c r="J99" i="3"/>
  <c r="I99" i="3"/>
  <c r="H99" i="3"/>
  <c r="E99" i="3"/>
  <c r="G99" i="3" s="1"/>
  <c r="N98" i="3"/>
  <c r="M98" i="3"/>
  <c r="L98" i="3"/>
  <c r="K98" i="3"/>
  <c r="J98" i="3"/>
  <c r="I98" i="3"/>
  <c r="H98" i="3"/>
  <c r="G98" i="3"/>
  <c r="E98" i="3"/>
  <c r="N97" i="3"/>
  <c r="M97" i="3"/>
  <c r="L97" i="3"/>
  <c r="K97" i="3"/>
  <c r="J97" i="3"/>
  <c r="I97" i="3"/>
  <c r="H97" i="3"/>
  <c r="E97" i="3"/>
  <c r="G97" i="3" s="1"/>
  <c r="N96" i="3"/>
  <c r="M96" i="3"/>
  <c r="L96" i="3"/>
  <c r="K96" i="3"/>
  <c r="J96" i="3"/>
  <c r="I96" i="3"/>
  <c r="H96" i="3"/>
  <c r="G96" i="3"/>
  <c r="E96" i="3"/>
  <c r="N95" i="3"/>
  <c r="M95" i="3"/>
  <c r="L95" i="3"/>
  <c r="K95" i="3"/>
  <c r="J95" i="3"/>
  <c r="I95" i="3"/>
  <c r="H95" i="3"/>
  <c r="G95" i="3"/>
  <c r="E95" i="3"/>
  <c r="N94" i="3"/>
  <c r="M94" i="3"/>
  <c r="L94" i="3"/>
  <c r="K94" i="3"/>
  <c r="J94" i="3"/>
  <c r="I94" i="3"/>
  <c r="H94" i="3"/>
  <c r="G94" i="3"/>
  <c r="E94" i="3"/>
  <c r="N93" i="3"/>
  <c r="M93" i="3"/>
  <c r="L93" i="3"/>
  <c r="K93" i="3"/>
  <c r="J93" i="3"/>
  <c r="I93" i="3"/>
  <c r="H93" i="3"/>
  <c r="E93" i="3"/>
  <c r="G93" i="3" s="1"/>
  <c r="N92" i="3"/>
  <c r="M92" i="3"/>
  <c r="L92" i="3"/>
  <c r="K92" i="3"/>
  <c r="J92" i="3"/>
  <c r="I92" i="3"/>
  <c r="H92" i="3"/>
  <c r="G92" i="3"/>
  <c r="E92" i="3"/>
  <c r="N91" i="3"/>
  <c r="M91" i="3"/>
  <c r="L91" i="3"/>
  <c r="K91" i="3"/>
  <c r="J91" i="3"/>
  <c r="I91" i="3"/>
  <c r="H91" i="3"/>
  <c r="E91" i="3"/>
  <c r="G91" i="3" s="1"/>
  <c r="N90" i="3"/>
  <c r="M90" i="3"/>
  <c r="L90" i="3"/>
  <c r="K90" i="3"/>
  <c r="J90" i="3"/>
  <c r="I90" i="3"/>
  <c r="H90" i="3"/>
  <c r="G90" i="3"/>
  <c r="E90" i="3"/>
  <c r="N89" i="3"/>
  <c r="M89" i="3"/>
  <c r="L89" i="3"/>
  <c r="K89" i="3"/>
  <c r="J89" i="3"/>
  <c r="I89" i="3"/>
  <c r="H89" i="3"/>
  <c r="E89" i="3"/>
  <c r="G89" i="3" s="1"/>
  <c r="N88" i="3"/>
  <c r="M88" i="3"/>
  <c r="L88" i="3"/>
  <c r="K88" i="3"/>
  <c r="J88" i="3"/>
  <c r="I88" i="3"/>
  <c r="H88" i="3"/>
  <c r="G88" i="3"/>
  <c r="E88" i="3"/>
  <c r="N87" i="3"/>
  <c r="M87" i="3"/>
  <c r="L87" i="3"/>
  <c r="K87" i="3"/>
  <c r="J87" i="3"/>
  <c r="I87" i="3"/>
  <c r="H87" i="3"/>
  <c r="G87" i="3"/>
  <c r="E87" i="3"/>
  <c r="N86" i="3"/>
  <c r="M86" i="3"/>
  <c r="L86" i="3"/>
  <c r="K86" i="3"/>
  <c r="J86" i="3"/>
  <c r="I86" i="3"/>
  <c r="H86" i="3"/>
  <c r="G86" i="3"/>
  <c r="E86" i="3"/>
  <c r="N85" i="3"/>
  <c r="M85" i="3"/>
  <c r="L85" i="3"/>
  <c r="K85" i="3"/>
  <c r="J85" i="3"/>
  <c r="I85" i="3"/>
  <c r="H85" i="3"/>
  <c r="E85" i="3"/>
  <c r="G85" i="3" s="1"/>
  <c r="N84" i="3"/>
  <c r="M84" i="3"/>
  <c r="L84" i="3"/>
  <c r="K84" i="3"/>
  <c r="J84" i="3"/>
  <c r="I84" i="3"/>
  <c r="H84" i="3"/>
  <c r="G84" i="3"/>
  <c r="E84" i="3"/>
  <c r="N83" i="3"/>
  <c r="M83" i="3"/>
  <c r="L83" i="3"/>
  <c r="K83" i="3"/>
  <c r="J83" i="3"/>
  <c r="I83" i="3"/>
  <c r="H83" i="3"/>
  <c r="E83" i="3"/>
  <c r="G83" i="3" s="1"/>
  <c r="N82" i="3"/>
  <c r="M82" i="3"/>
  <c r="L82" i="3"/>
  <c r="K82" i="3"/>
  <c r="J82" i="3"/>
  <c r="I82" i="3"/>
  <c r="H82" i="3"/>
  <c r="G82" i="3"/>
  <c r="E82" i="3"/>
  <c r="N81" i="3"/>
  <c r="M81" i="3"/>
  <c r="L81" i="3"/>
  <c r="K81" i="3"/>
  <c r="J81" i="3"/>
  <c r="I81" i="3"/>
  <c r="H81" i="3"/>
  <c r="E81" i="3"/>
  <c r="G81" i="3" s="1"/>
  <c r="N80" i="3"/>
  <c r="M80" i="3"/>
  <c r="L80" i="3"/>
  <c r="K80" i="3"/>
  <c r="J80" i="3"/>
  <c r="I80" i="3"/>
  <c r="H80" i="3"/>
  <c r="G80" i="3"/>
  <c r="E80" i="3"/>
  <c r="N79" i="3"/>
  <c r="M79" i="3"/>
  <c r="L79" i="3"/>
  <c r="K79" i="3"/>
  <c r="J79" i="3"/>
  <c r="I79" i="3"/>
  <c r="H79" i="3"/>
  <c r="G79" i="3"/>
  <c r="E79" i="3"/>
  <c r="N78" i="3"/>
  <c r="M78" i="3"/>
  <c r="L78" i="3"/>
  <c r="K78" i="3"/>
  <c r="J78" i="3"/>
  <c r="I78" i="3"/>
  <c r="H78" i="3"/>
  <c r="G78" i="3"/>
  <c r="E78" i="3"/>
  <c r="N77" i="3"/>
  <c r="M77" i="3"/>
  <c r="L77" i="3"/>
  <c r="K77" i="3"/>
  <c r="J77" i="3"/>
  <c r="I77" i="3"/>
  <c r="H77" i="3"/>
  <c r="E77" i="3"/>
  <c r="G77" i="3" s="1"/>
  <c r="N76" i="3"/>
  <c r="M76" i="3"/>
  <c r="L76" i="3"/>
  <c r="K76" i="3"/>
  <c r="J76" i="3"/>
  <c r="I76" i="3"/>
  <c r="H76" i="3"/>
  <c r="G76" i="3"/>
  <c r="E76" i="3"/>
  <c r="N75" i="3"/>
  <c r="M75" i="3"/>
  <c r="L75" i="3"/>
  <c r="K75" i="3"/>
  <c r="J75" i="3"/>
  <c r="I75" i="3"/>
  <c r="H75" i="3"/>
  <c r="E75" i="3"/>
  <c r="G75" i="3" s="1"/>
  <c r="N74" i="3"/>
  <c r="M74" i="3"/>
  <c r="L74" i="3"/>
  <c r="K74" i="3"/>
  <c r="J74" i="3"/>
  <c r="I74" i="3"/>
  <c r="H74" i="3"/>
  <c r="G74" i="3"/>
  <c r="E74" i="3"/>
  <c r="N73" i="3"/>
  <c r="M73" i="3"/>
  <c r="L73" i="3"/>
  <c r="K73" i="3"/>
  <c r="J73" i="3"/>
  <c r="I73" i="3"/>
  <c r="H73" i="3"/>
  <c r="E73" i="3"/>
  <c r="G73" i="3" s="1"/>
  <c r="N72" i="3"/>
  <c r="M72" i="3"/>
  <c r="L72" i="3"/>
  <c r="K72" i="3"/>
  <c r="J72" i="3"/>
  <c r="I72" i="3"/>
  <c r="H72" i="3"/>
  <c r="G72" i="3"/>
  <c r="E72" i="3"/>
  <c r="N71" i="3"/>
  <c r="M71" i="3"/>
  <c r="L71" i="3"/>
  <c r="K71" i="3"/>
  <c r="J71" i="3"/>
  <c r="I71" i="3"/>
  <c r="H71" i="3"/>
  <c r="E71" i="3"/>
  <c r="G71" i="3" s="1"/>
  <c r="N70" i="3"/>
  <c r="M70" i="3"/>
  <c r="L70" i="3"/>
  <c r="K70" i="3"/>
  <c r="J70" i="3"/>
  <c r="I70" i="3"/>
  <c r="H70" i="3"/>
  <c r="G70" i="3"/>
  <c r="E70" i="3"/>
  <c r="N69" i="3"/>
  <c r="M69" i="3"/>
  <c r="L69" i="3"/>
  <c r="K69" i="3"/>
  <c r="J69" i="3"/>
  <c r="I69" i="3"/>
  <c r="H69" i="3"/>
  <c r="E69" i="3"/>
  <c r="G69" i="3" s="1"/>
  <c r="N68" i="3"/>
  <c r="M68" i="3"/>
  <c r="L68" i="3"/>
  <c r="K68" i="3"/>
  <c r="J68" i="3"/>
  <c r="I68" i="3"/>
  <c r="H68" i="3"/>
  <c r="G68" i="3"/>
  <c r="E68" i="3"/>
  <c r="N67" i="3"/>
  <c r="M67" i="3"/>
  <c r="L67" i="3"/>
  <c r="K67" i="3"/>
  <c r="J67" i="3"/>
  <c r="I67" i="3"/>
  <c r="H67" i="3"/>
  <c r="E67" i="3"/>
  <c r="G67" i="3" s="1"/>
  <c r="N66" i="3"/>
  <c r="M66" i="3"/>
  <c r="L66" i="3"/>
  <c r="K66" i="3"/>
  <c r="J66" i="3"/>
  <c r="I66" i="3"/>
  <c r="H66" i="3"/>
  <c r="G66" i="3"/>
  <c r="E66" i="3"/>
  <c r="N65" i="3"/>
  <c r="M65" i="3"/>
  <c r="L65" i="3"/>
  <c r="K65" i="3"/>
  <c r="J65" i="3"/>
  <c r="I65" i="3"/>
  <c r="H65" i="3"/>
  <c r="E65" i="3"/>
  <c r="G65" i="3" s="1"/>
  <c r="N64" i="3"/>
  <c r="M64" i="3"/>
  <c r="L64" i="3"/>
  <c r="K64" i="3"/>
  <c r="J64" i="3"/>
  <c r="I64" i="3"/>
  <c r="H64" i="3"/>
  <c r="G64" i="3"/>
  <c r="E64" i="3"/>
  <c r="N63" i="3"/>
  <c r="M63" i="3"/>
  <c r="L63" i="3"/>
  <c r="K63" i="3"/>
  <c r="J63" i="3"/>
  <c r="I63" i="3"/>
  <c r="H63" i="3"/>
  <c r="E63" i="3"/>
  <c r="G63" i="3" s="1"/>
  <c r="N62" i="3"/>
  <c r="M62" i="3"/>
  <c r="L62" i="3"/>
  <c r="K62" i="3"/>
  <c r="J62" i="3"/>
  <c r="I62" i="3"/>
  <c r="H62" i="3"/>
  <c r="G62" i="3"/>
  <c r="E62" i="3"/>
  <c r="N61" i="3"/>
  <c r="M61" i="3"/>
  <c r="L61" i="3"/>
  <c r="K61" i="3"/>
  <c r="J61" i="3"/>
  <c r="I61" i="3"/>
  <c r="H61" i="3"/>
  <c r="E61" i="3"/>
  <c r="G61" i="3" s="1"/>
  <c r="N60" i="3"/>
  <c r="M60" i="3"/>
  <c r="L60" i="3"/>
  <c r="K60" i="3"/>
  <c r="J60" i="3"/>
  <c r="I60" i="3"/>
  <c r="H60" i="3"/>
  <c r="G60" i="3"/>
  <c r="E60" i="3"/>
  <c r="N59" i="3"/>
  <c r="M59" i="3"/>
  <c r="L59" i="3"/>
  <c r="K59" i="3"/>
  <c r="J59" i="3"/>
  <c r="I59" i="3"/>
  <c r="H59" i="3"/>
  <c r="E59" i="3"/>
  <c r="G59" i="3" s="1"/>
  <c r="N58" i="3"/>
  <c r="M58" i="3"/>
  <c r="L58" i="3"/>
  <c r="K58" i="3"/>
  <c r="J58" i="3"/>
  <c r="I58" i="3"/>
  <c r="H58" i="3"/>
  <c r="G58" i="3"/>
  <c r="E58" i="3"/>
  <c r="N57" i="3"/>
  <c r="M57" i="3"/>
  <c r="L57" i="3"/>
  <c r="K57" i="3"/>
  <c r="J57" i="3"/>
  <c r="I57" i="3"/>
  <c r="H57" i="3"/>
  <c r="E57" i="3"/>
  <c r="G57" i="3" s="1"/>
  <c r="N56" i="3"/>
  <c r="M56" i="3"/>
  <c r="L56" i="3"/>
  <c r="K56" i="3"/>
  <c r="J56" i="3"/>
  <c r="I56" i="3"/>
  <c r="H56" i="3"/>
  <c r="G56" i="3"/>
  <c r="E56" i="3"/>
  <c r="N55" i="3"/>
  <c r="M55" i="3"/>
  <c r="L55" i="3"/>
  <c r="K55" i="3"/>
  <c r="J55" i="3"/>
  <c r="I55" i="3"/>
  <c r="H55" i="3"/>
  <c r="E55" i="3"/>
  <c r="G55" i="3" s="1"/>
  <c r="N54" i="3"/>
  <c r="M54" i="3"/>
  <c r="L54" i="3"/>
  <c r="K54" i="3"/>
  <c r="J54" i="3"/>
  <c r="I54" i="3"/>
  <c r="H54" i="3"/>
  <c r="G54" i="3"/>
  <c r="E54" i="3"/>
  <c r="N53" i="3"/>
  <c r="M53" i="3"/>
  <c r="L53" i="3"/>
  <c r="K53" i="3"/>
  <c r="J53" i="3"/>
  <c r="I53" i="3"/>
  <c r="H53" i="3"/>
  <c r="E53" i="3"/>
  <c r="G53" i="3" s="1"/>
  <c r="N52" i="3"/>
  <c r="M52" i="3"/>
  <c r="L52" i="3"/>
  <c r="K52" i="3"/>
  <c r="J52" i="3"/>
  <c r="I52" i="3"/>
  <c r="H52" i="3"/>
  <c r="G52" i="3"/>
  <c r="E52" i="3"/>
  <c r="N51" i="3"/>
  <c r="M51" i="3"/>
  <c r="L51" i="3"/>
  <c r="K51" i="3"/>
  <c r="J51" i="3"/>
  <c r="I51" i="3"/>
  <c r="H51" i="3"/>
  <c r="E51" i="3"/>
  <c r="G51" i="3" s="1"/>
  <c r="N50" i="3"/>
  <c r="M50" i="3"/>
  <c r="L50" i="3"/>
  <c r="K50" i="3"/>
  <c r="J50" i="3"/>
  <c r="I50" i="3"/>
  <c r="H50" i="3"/>
  <c r="G50" i="3"/>
  <c r="E50" i="3"/>
  <c r="N49" i="3"/>
  <c r="M49" i="3"/>
  <c r="L49" i="3"/>
  <c r="K49" i="3"/>
  <c r="J49" i="3"/>
  <c r="I49" i="3"/>
  <c r="H49" i="3"/>
  <c r="E49" i="3"/>
  <c r="G49" i="3" s="1"/>
  <c r="N48" i="3"/>
  <c r="M48" i="3"/>
  <c r="L48" i="3"/>
  <c r="K48" i="3"/>
  <c r="J48" i="3"/>
  <c r="I48" i="3"/>
  <c r="H48" i="3"/>
  <c r="G48" i="3"/>
  <c r="E48" i="3"/>
  <c r="N47" i="3"/>
  <c r="M47" i="3"/>
  <c r="L47" i="3"/>
  <c r="K47" i="3"/>
  <c r="J47" i="3"/>
  <c r="I47" i="3"/>
  <c r="H47" i="3"/>
  <c r="E47" i="3"/>
  <c r="G47" i="3" s="1"/>
  <c r="N46" i="3"/>
  <c r="M46" i="3"/>
  <c r="L46" i="3"/>
  <c r="K46" i="3"/>
  <c r="J46" i="3"/>
  <c r="I46" i="3"/>
  <c r="H46" i="3"/>
  <c r="G46" i="3"/>
  <c r="E46" i="3"/>
  <c r="N45" i="3"/>
  <c r="M45" i="3"/>
  <c r="L45" i="3"/>
  <c r="K45" i="3"/>
  <c r="J45" i="3"/>
  <c r="I45" i="3"/>
  <c r="H45" i="3"/>
  <c r="E45" i="3"/>
  <c r="G45" i="3" s="1"/>
  <c r="N44" i="3"/>
  <c r="M44" i="3"/>
  <c r="L44" i="3"/>
  <c r="K44" i="3"/>
  <c r="J44" i="3"/>
  <c r="I44" i="3"/>
  <c r="H44" i="3"/>
  <c r="G44" i="3"/>
  <c r="E44" i="3"/>
  <c r="N43" i="3"/>
  <c r="M43" i="3"/>
  <c r="L43" i="3"/>
  <c r="K43" i="3"/>
  <c r="J43" i="3"/>
  <c r="I43" i="3"/>
  <c r="H43" i="3"/>
  <c r="E43" i="3"/>
  <c r="G43" i="3" s="1"/>
  <c r="N42" i="3"/>
  <c r="M42" i="3"/>
  <c r="L42" i="3"/>
  <c r="K42" i="3"/>
  <c r="J42" i="3"/>
  <c r="I42" i="3"/>
  <c r="H42" i="3"/>
  <c r="G42" i="3"/>
  <c r="E42" i="3"/>
  <c r="N41" i="3"/>
  <c r="M41" i="3"/>
  <c r="L41" i="3"/>
  <c r="K41" i="3"/>
  <c r="J41" i="3"/>
  <c r="I41" i="3"/>
  <c r="H41" i="3"/>
  <c r="E41" i="3"/>
  <c r="G41" i="3" s="1"/>
  <c r="N40" i="3"/>
  <c r="M40" i="3"/>
  <c r="L40" i="3"/>
  <c r="K40" i="3"/>
  <c r="J40" i="3"/>
  <c r="I40" i="3"/>
  <c r="H40" i="3"/>
  <c r="G40" i="3"/>
  <c r="E40" i="3"/>
  <c r="N39" i="3"/>
  <c r="M39" i="3"/>
  <c r="L39" i="3"/>
  <c r="K39" i="3"/>
  <c r="J39" i="3"/>
  <c r="I39" i="3"/>
  <c r="H39" i="3"/>
  <c r="E39" i="3"/>
  <c r="G39" i="3" s="1"/>
  <c r="N38" i="3"/>
  <c r="M38" i="3"/>
  <c r="L38" i="3"/>
  <c r="K38" i="3"/>
  <c r="J38" i="3"/>
  <c r="I38" i="3"/>
  <c r="H38" i="3"/>
  <c r="G38" i="3"/>
  <c r="E38" i="3"/>
  <c r="N37" i="3"/>
  <c r="M37" i="3"/>
  <c r="L37" i="3"/>
  <c r="K37" i="3"/>
  <c r="J37" i="3"/>
  <c r="I37" i="3"/>
  <c r="H37" i="3"/>
  <c r="E37" i="3"/>
  <c r="G37" i="3" s="1"/>
  <c r="N36" i="3"/>
  <c r="M36" i="3"/>
  <c r="L36" i="3"/>
  <c r="K36" i="3"/>
  <c r="J36" i="3"/>
  <c r="I36" i="3"/>
  <c r="H36" i="3"/>
  <c r="G36" i="3"/>
  <c r="E36" i="3"/>
  <c r="N35" i="3"/>
  <c r="M35" i="3"/>
  <c r="L35" i="3"/>
  <c r="K35" i="3"/>
  <c r="J35" i="3"/>
  <c r="I35" i="3"/>
  <c r="H35" i="3"/>
  <c r="E35" i="3"/>
  <c r="G35" i="3" s="1"/>
  <c r="N34" i="3"/>
  <c r="M34" i="3"/>
  <c r="L34" i="3"/>
  <c r="K34" i="3"/>
  <c r="J34" i="3"/>
  <c r="I34" i="3"/>
  <c r="H34" i="3"/>
  <c r="G34" i="3"/>
  <c r="E34" i="3"/>
  <c r="N33" i="3"/>
  <c r="M33" i="3"/>
  <c r="L33" i="3"/>
  <c r="K33" i="3"/>
  <c r="J33" i="3"/>
  <c r="I33" i="3"/>
  <c r="H33" i="3"/>
  <c r="E33" i="3"/>
  <c r="G33" i="3" s="1"/>
  <c r="N32" i="3"/>
  <c r="M32" i="3"/>
  <c r="L32" i="3"/>
  <c r="K32" i="3"/>
  <c r="J32" i="3"/>
  <c r="I32" i="3"/>
  <c r="H32" i="3"/>
  <c r="G32" i="3"/>
  <c r="E32" i="3"/>
  <c r="N31" i="3"/>
  <c r="M31" i="3"/>
  <c r="L31" i="3"/>
  <c r="K31" i="3"/>
  <c r="J31" i="3"/>
  <c r="I31" i="3"/>
  <c r="H31" i="3"/>
  <c r="E31" i="3"/>
  <c r="G31" i="3" s="1"/>
  <c r="N30" i="3"/>
  <c r="M30" i="3"/>
  <c r="L30" i="3"/>
  <c r="K30" i="3"/>
  <c r="J30" i="3"/>
  <c r="I30" i="3"/>
  <c r="H30" i="3"/>
  <c r="G30" i="3"/>
  <c r="E30" i="3"/>
  <c r="N29" i="3"/>
  <c r="M29" i="3"/>
  <c r="L29" i="3"/>
  <c r="K29" i="3"/>
  <c r="J29" i="3"/>
  <c r="I29" i="3"/>
  <c r="H29" i="3"/>
  <c r="E29" i="3"/>
  <c r="G29" i="3" s="1"/>
  <c r="N28" i="3"/>
  <c r="M28" i="3"/>
  <c r="L28" i="3"/>
  <c r="K28" i="3"/>
  <c r="J28" i="3"/>
  <c r="I28" i="3"/>
  <c r="H28" i="3"/>
  <c r="G28" i="3"/>
  <c r="E28" i="3"/>
  <c r="N27" i="3"/>
  <c r="M27" i="3"/>
  <c r="L27" i="3"/>
  <c r="K27" i="3"/>
  <c r="J27" i="3"/>
  <c r="I27" i="3"/>
  <c r="H27" i="3"/>
  <c r="E27" i="3"/>
  <c r="G27" i="3" s="1"/>
  <c r="N26" i="3"/>
  <c r="M26" i="3"/>
  <c r="L26" i="3"/>
  <c r="K26" i="3"/>
  <c r="J26" i="3"/>
  <c r="I26" i="3"/>
  <c r="H26" i="3"/>
  <c r="G26" i="3"/>
  <c r="E26" i="3"/>
  <c r="N25" i="3"/>
  <c r="M25" i="3"/>
  <c r="L25" i="3"/>
  <c r="K25" i="3"/>
  <c r="J25" i="3"/>
  <c r="I25" i="3"/>
  <c r="H25" i="3"/>
  <c r="E25" i="3"/>
  <c r="G25" i="3" s="1"/>
  <c r="N24" i="3"/>
  <c r="M24" i="3"/>
  <c r="L24" i="3"/>
  <c r="K24" i="3"/>
  <c r="J24" i="3"/>
  <c r="I24" i="3"/>
  <c r="H24" i="3"/>
  <c r="G24" i="3"/>
  <c r="E24" i="3"/>
  <c r="N23" i="3"/>
  <c r="M23" i="3"/>
  <c r="L23" i="3"/>
  <c r="K23" i="3"/>
  <c r="J23" i="3"/>
  <c r="I23" i="3"/>
  <c r="H23" i="3"/>
  <c r="E23" i="3"/>
  <c r="G23" i="3" s="1"/>
  <c r="N22" i="3"/>
  <c r="M22" i="3"/>
  <c r="L22" i="3"/>
  <c r="K22" i="3"/>
  <c r="J22" i="3"/>
  <c r="I22" i="3"/>
  <c r="H22" i="3"/>
  <c r="G22" i="3"/>
  <c r="E22" i="3"/>
  <c r="N21" i="3"/>
  <c r="M21" i="3"/>
  <c r="L21" i="3"/>
  <c r="K21" i="3"/>
  <c r="J21" i="3"/>
  <c r="I21" i="3"/>
  <c r="H21" i="3"/>
  <c r="E21" i="3"/>
  <c r="G21" i="3" s="1"/>
  <c r="N20" i="3"/>
  <c r="M20" i="3"/>
  <c r="L20" i="3"/>
  <c r="K20" i="3"/>
  <c r="J20" i="3"/>
  <c r="I20" i="3"/>
  <c r="H20" i="3"/>
  <c r="G20" i="3"/>
  <c r="E20" i="3"/>
  <c r="N19" i="3"/>
  <c r="M19" i="3"/>
  <c r="L19" i="3"/>
  <c r="K19" i="3"/>
  <c r="J19" i="3"/>
  <c r="I19" i="3"/>
  <c r="H19" i="3"/>
  <c r="E19" i="3"/>
  <c r="G19" i="3" s="1"/>
  <c r="N18" i="3"/>
  <c r="M18" i="3"/>
  <c r="L18" i="3"/>
  <c r="K18" i="3"/>
  <c r="J18" i="3"/>
  <c r="I18" i="3"/>
  <c r="H18" i="3"/>
  <c r="G18" i="3"/>
  <c r="E18" i="3"/>
  <c r="N17" i="3"/>
  <c r="M17" i="3"/>
  <c r="L17" i="3"/>
  <c r="K17" i="3"/>
  <c r="J17" i="3"/>
  <c r="I17" i="3"/>
  <c r="H17" i="3"/>
  <c r="E17" i="3"/>
  <c r="G17" i="3" s="1"/>
  <c r="N16" i="3"/>
  <c r="M16" i="3"/>
  <c r="L16" i="3"/>
  <c r="K16" i="3"/>
  <c r="J16" i="3"/>
  <c r="I16" i="3"/>
  <c r="H16" i="3"/>
  <c r="G16" i="3"/>
  <c r="E16" i="3"/>
  <c r="N15" i="3"/>
  <c r="M15" i="3"/>
  <c r="L15" i="3"/>
  <c r="K15" i="3"/>
  <c r="J15" i="3"/>
  <c r="I15" i="3"/>
  <c r="H15" i="3"/>
  <c r="E15" i="3"/>
  <c r="G15" i="3" s="1"/>
  <c r="N14" i="3"/>
  <c r="M14" i="3"/>
  <c r="L14" i="3"/>
  <c r="K14" i="3"/>
  <c r="J14" i="3"/>
  <c r="I14" i="3"/>
  <c r="H14" i="3"/>
  <c r="G14" i="3"/>
  <c r="E14" i="3"/>
  <c r="N13" i="3"/>
  <c r="M13" i="3"/>
  <c r="L13" i="3"/>
  <c r="K13" i="3"/>
  <c r="J13" i="3"/>
  <c r="I13" i="3"/>
  <c r="H13" i="3"/>
  <c r="E13" i="3"/>
  <c r="G13" i="3" s="1"/>
  <c r="N12" i="3"/>
  <c r="M12" i="3"/>
  <c r="L12" i="3"/>
  <c r="K12" i="3"/>
  <c r="J12" i="3"/>
  <c r="I12" i="3"/>
  <c r="H12" i="3"/>
  <c r="G12" i="3"/>
  <c r="E12" i="3"/>
  <c r="N11" i="3"/>
  <c r="M11" i="3"/>
  <c r="L11" i="3"/>
  <c r="K11" i="3"/>
  <c r="J11" i="3"/>
  <c r="I11" i="3"/>
  <c r="H11" i="3"/>
  <c r="E11" i="3"/>
  <c r="G11" i="3" s="1"/>
  <c r="N10" i="3"/>
  <c r="M10" i="3"/>
  <c r="L10" i="3"/>
  <c r="K10" i="3"/>
  <c r="J10" i="3"/>
  <c r="I10" i="3"/>
  <c r="H10" i="3"/>
  <c r="G10" i="3"/>
  <c r="E10" i="3"/>
  <c r="N9" i="3"/>
  <c r="M9" i="3"/>
  <c r="L9" i="3"/>
  <c r="K9" i="3"/>
  <c r="J9" i="3"/>
  <c r="I9" i="3"/>
  <c r="H9" i="3"/>
  <c r="E9" i="3"/>
  <c r="G9" i="3" s="1"/>
  <c r="N8" i="3"/>
  <c r="M8" i="3"/>
  <c r="L8" i="3"/>
  <c r="K8" i="3"/>
  <c r="J8" i="3"/>
  <c r="I8" i="3"/>
  <c r="H8" i="3"/>
  <c r="G8" i="3"/>
  <c r="E8" i="3"/>
  <c r="N7" i="3"/>
  <c r="M7" i="3"/>
  <c r="L7" i="3"/>
  <c r="K7" i="3"/>
  <c r="J7" i="3"/>
  <c r="I7" i="3"/>
  <c r="H7" i="3"/>
  <c r="E7" i="3"/>
  <c r="G7" i="3" s="1"/>
  <c r="N6" i="3"/>
  <c r="M6" i="3"/>
  <c r="L6" i="3"/>
  <c r="K6" i="3"/>
  <c r="J6" i="3"/>
  <c r="I6" i="3"/>
  <c r="H6" i="3"/>
  <c r="G6" i="3"/>
  <c r="E6" i="3"/>
  <c r="N5" i="3"/>
  <c r="M5" i="3"/>
  <c r="L5" i="3"/>
  <c r="K5" i="3"/>
  <c r="J5" i="3"/>
  <c r="I5" i="3"/>
  <c r="H5" i="3"/>
  <c r="E5" i="3"/>
  <c r="G5" i="3" s="1"/>
  <c r="N4" i="3"/>
  <c r="M4" i="3"/>
  <c r="L4" i="3"/>
  <c r="K4" i="3"/>
  <c r="J4" i="3"/>
  <c r="I4" i="3"/>
  <c r="H4" i="3"/>
  <c r="G4" i="3"/>
  <c r="E4" i="3"/>
  <c r="N3" i="3"/>
  <c r="M3" i="3"/>
  <c r="L3" i="3"/>
  <c r="K3" i="3"/>
  <c r="J3" i="3"/>
  <c r="I3" i="3"/>
  <c r="H3" i="3"/>
  <c r="E3" i="3"/>
  <c r="G3" i="3" s="1"/>
  <c r="N2" i="3"/>
  <c r="M2" i="3"/>
  <c r="L2" i="3"/>
  <c r="K2" i="3"/>
  <c r="J2" i="3"/>
  <c r="I2" i="3"/>
  <c r="H2" i="3"/>
  <c r="G2" i="3"/>
  <c r="E2" i="3"/>
  <c r="N1" i="3"/>
  <c r="M1" i="3"/>
  <c r="L1" i="3"/>
  <c r="K1" i="3"/>
  <c r="J1" i="3"/>
  <c r="I1" i="3"/>
  <c r="H1" i="3"/>
  <c r="E1" i="3"/>
  <c r="G1" i="3" s="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 i="2"/>
</calcChain>
</file>

<file path=xl/sharedStrings.xml><?xml version="1.0" encoding="utf-8"?>
<sst xmlns="http://schemas.openxmlformats.org/spreadsheetml/2006/main" count="23335" uniqueCount="1498">
  <si>
    <t xml:space="preserve">Basic Questions </t>
  </si>
  <si>
    <r>
      <t>Question 1</t>
    </r>
    <r>
      <rPr>
        <sz val="12"/>
        <color rgb="FF000000"/>
        <rFont val="Times New Roman"/>
        <family val="1"/>
      </rPr>
      <t xml:space="preserve"> </t>
    </r>
  </si>
  <si>
    <t xml:space="preserve">Which two statements about the purpose of the OSI model are accurate? (Choose two) </t>
  </si>
  <si>
    <r>
      <t>A.</t>
    </r>
    <r>
      <rPr>
        <sz val="7"/>
        <color rgb="FF000000"/>
        <rFont val="Times New Roman"/>
        <family val="1"/>
      </rPr>
      <t xml:space="preserve">  </t>
    </r>
    <r>
      <rPr>
        <sz val="12"/>
        <color rgb="FF000000"/>
        <rFont val="Times New Roman"/>
        <family val="1"/>
      </rPr>
      <t xml:space="preserve">Defines the network functions that occur at each layer </t>
    </r>
  </si>
  <si>
    <r>
      <t>B.</t>
    </r>
    <r>
      <rPr>
        <sz val="7"/>
        <color rgb="FF000000"/>
        <rFont val="Times New Roman"/>
        <family val="1"/>
      </rPr>
      <t xml:space="preserve">  </t>
    </r>
    <r>
      <rPr>
        <sz val="12"/>
        <color rgb="FF000000"/>
        <rFont val="Times New Roman"/>
        <family val="1"/>
      </rPr>
      <t xml:space="preserve">Facilitates an understanding of how information travels throughout a network </t>
    </r>
  </si>
  <si>
    <r>
      <t>C.</t>
    </r>
    <r>
      <rPr>
        <sz val="7"/>
        <color rgb="FF000000"/>
        <rFont val="Times New Roman"/>
        <family val="1"/>
      </rPr>
      <t xml:space="preserve">  </t>
    </r>
    <r>
      <rPr>
        <sz val="12"/>
        <color rgb="FF000000"/>
        <rFont val="Times New Roman"/>
        <family val="1"/>
      </rPr>
      <t xml:space="preserve">Changes in one layer do not impact other layer </t>
    </r>
  </si>
  <si>
    <r>
      <t>D.</t>
    </r>
    <r>
      <rPr>
        <sz val="7"/>
        <color rgb="FF000000"/>
        <rFont val="Times New Roman"/>
        <family val="1"/>
      </rPr>
      <t xml:space="preserve">  </t>
    </r>
    <r>
      <rPr>
        <sz val="12"/>
        <color rgb="FF000000"/>
        <rFont val="Times New Roman"/>
        <family val="1"/>
      </rPr>
      <t xml:space="preserve">Ensures reliable data delivery through its layered approach </t>
    </r>
  </si>
  <si>
    <t xml:space="preserve">  </t>
  </si>
  <si>
    <r>
      <t>Answer:</t>
    </r>
    <r>
      <rPr>
        <sz val="12"/>
        <color rgb="FF000000"/>
        <rFont val="Times New Roman"/>
        <family val="1"/>
      </rPr>
      <t xml:space="preserve"> A B  </t>
    </r>
  </si>
  <si>
    <r>
      <t>Question 2</t>
    </r>
    <r>
      <rPr>
        <sz val="12"/>
        <color rgb="FF000000"/>
        <rFont val="Times New Roman"/>
        <family val="1"/>
      </rPr>
      <t xml:space="preserve"> </t>
    </r>
  </si>
  <si>
    <t xml:space="preserve">What is the default behavior of a Layer 2 switch when a frame with an unknown destination MAC address is received? </t>
  </si>
  <si>
    <r>
      <t>A.</t>
    </r>
    <r>
      <rPr>
        <sz val="7"/>
        <color rgb="FF000000"/>
        <rFont val="Times New Roman"/>
        <family val="1"/>
      </rPr>
      <t xml:space="preserve">  </t>
    </r>
    <r>
      <rPr>
        <sz val="12"/>
        <color rgb="FF000000"/>
        <rFont val="Times New Roman"/>
        <family val="1"/>
      </rPr>
      <t xml:space="preserve">The Layer 2 switch drops the received frame </t>
    </r>
  </si>
  <si>
    <r>
      <t>B.</t>
    </r>
    <r>
      <rPr>
        <sz val="7"/>
        <color rgb="FF000000"/>
        <rFont val="Times New Roman"/>
        <family val="1"/>
      </rPr>
      <t xml:space="preserve">  </t>
    </r>
    <r>
      <rPr>
        <sz val="12"/>
        <color rgb="FF000000"/>
        <rFont val="Times New Roman"/>
        <family val="1"/>
      </rPr>
      <t xml:space="preserve">The Layer 2 switch floods packets to all ports except the receiving port in the given VLAN </t>
    </r>
  </si>
  <si>
    <r>
      <t>C.</t>
    </r>
    <r>
      <rPr>
        <sz val="7"/>
        <color rgb="FF000000"/>
        <rFont val="Times New Roman"/>
        <family val="1"/>
      </rPr>
      <t xml:space="preserve">  </t>
    </r>
    <r>
      <rPr>
        <sz val="12"/>
        <color rgb="FF000000"/>
        <rFont val="Times New Roman"/>
        <family val="1"/>
      </rPr>
      <t xml:space="preserve">The Layer 2 switch sends a copy of a packet to CPU for destination MAC address learning O. The Layer 2 switch forwards the packet and adds the destination MAC address to Its MAC address table </t>
    </r>
  </si>
  <si>
    <r>
      <t>Answer:</t>
    </r>
    <r>
      <rPr>
        <sz val="12"/>
        <color rgb="FF000000"/>
        <rFont val="Times New Roman"/>
        <family val="1"/>
      </rPr>
      <t xml:space="preserve"> B  </t>
    </r>
  </si>
  <si>
    <r>
      <t>Question 3</t>
    </r>
    <r>
      <rPr>
        <sz val="12"/>
        <color rgb="FF000000"/>
        <rFont val="Times New Roman"/>
        <family val="1"/>
      </rPr>
      <t xml:space="preserve"> </t>
    </r>
  </si>
  <si>
    <t xml:space="preserve">What is the destination MAC address of a broadcast frame? </t>
  </si>
  <si>
    <r>
      <t>A.</t>
    </r>
    <r>
      <rPr>
        <sz val="7"/>
        <color rgb="FF000000"/>
        <rFont val="Times New Roman"/>
        <family val="1"/>
      </rPr>
      <t xml:space="preserve">  </t>
    </r>
    <r>
      <rPr>
        <sz val="12"/>
        <color rgb="FF000000"/>
        <rFont val="Times New Roman"/>
        <family val="1"/>
      </rPr>
      <t>00:00:0c:07:ac:01</t>
    </r>
  </si>
  <si>
    <r>
      <t>B.</t>
    </r>
    <r>
      <rPr>
        <sz val="7"/>
        <color rgb="FF000000"/>
        <rFont val="Times New Roman"/>
        <family val="1"/>
      </rPr>
      <t xml:space="preserve">  </t>
    </r>
    <r>
      <rPr>
        <sz val="12"/>
        <color rgb="FF000000"/>
        <rFont val="Times New Roman"/>
        <family val="1"/>
      </rPr>
      <t xml:space="preserve">ff:ff:ff:ff:ff:ff </t>
    </r>
  </si>
  <si>
    <r>
      <t>C.</t>
    </r>
    <r>
      <rPr>
        <sz val="7"/>
        <color rgb="FF000000"/>
        <rFont val="Times New Roman"/>
        <family val="1"/>
      </rPr>
      <t xml:space="preserve">  </t>
    </r>
    <r>
      <rPr>
        <sz val="12"/>
        <color rgb="FF000000"/>
        <rFont val="Times New Roman"/>
        <family val="1"/>
      </rPr>
      <t>43:2e:08:00:00:0c</t>
    </r>
  </si>
  <si>
    <r>
      <t>D.</t>
    </r>
    <r>
      <rPr>
        <sz val="7"/>
        <color rgb="FF000000"/>
        <rFont val="Times New Roman"/>
        <family val="1"/>
      </rPr>
      <t xml:space="preserve">  </t>
    </r>
    <r>
      <rPr>
        <sz val="12"/>
        <color rgb="FF000000"/>
        <rFont val="Times New Roman"/>
        <family val="1"/>
      </rPr>
      <t>00:00:0c:43:2e:08</t>
    </r>
  </si>
  <si>
    <r>
      <t>E.</t>
    </r>
    <r>
      <rPr>
        <sz val="7"/>
        <color rgb="FF000000"/>
        <rFont val="Times New Roman"/>
        <family val="1"/>
      </rPr>
      <t xml:space="preserve">  </t>
    </r>
    <r>
      <rPr>
        <sz val="12"/>
        <color rgb="FF000000"/>
        <rFont val="Times New Roman"/>
        <family val="1"/>
      </rPr>
      <t>00:00:0crfHfrff</t>
    </r>
  </si>
  <si>
    <t>Question 4</t>
  </si>
  <si>
    <t xml:space="preserve">Which action is taken by a switch port enabled for PoE power classification override? </t>
  </si>
  <si>
    <r>
      <t>B.</t>
    </r>
    <r>
      <rPr>
        <sz val="7"/>
        <color rgb="FF000000"/>
        <rFont val="Times New Roman"/>
        <family val="1"/>
      </rPr>
      <t xml:space="preserve">  </t>
    </r>
    <r>
      <rPr>
        <sz val="12"/>
        <color rgb="FF000000"/>
        <rFont val="Times New Roman"/>
        <family val="1"/>
      </rPr>
      <t xml:space="preserve">As power usage on a PoE switch port is checked data flow to the connected device is temporarily paused </t>
    </r>
  </si>
  <si>
    <r>
      <t>C.</t>
    </r>
    <r>
      <rPr>
        <sz val="7"/>
        <color rgb="FF000000"/>
        <rFont val="Times New Roman"/>
        <family val="1"/>
      </rPr>
      <t xml:space="preserve">  </t>
    </r>
    <r>
      <rPr>
        <sz val="12"/>
        <color rgb="FF000000"/>
        <rFont val="Times New Roman"/>
        <family val="1"/>
      </rPr>
      <t xml:space="preserve">If a switch determines that a device is using less than the minimum configured power it assumes the device has failed and disconnects  </t>
    </r>
  </si>
  <si>
    <r>
      <t>D.</t>
    </r>
    <r>
      <rPr>
        <sz val="7"/>
        <color rgb="FF000000"/>
        <rFont val="Times New Roman"/>
        <family val="1"/>
      </rPr>
      <t xml:space="preserve">  </t>
    </r>
    <r>
      <rPr>
        <sz val="12"/>
        <color rgb="FF000000"/>
        <rFont val="Times New Roman"/>
        <family val="1"/>
      </rPr>
      <t xml:space="preserve">If a monitored port exceeds the maximum administrative value for power, the port is shutdown and err-disabled </t>
    </r>
  </si>
  <si>
    <r>
      <t>Answer:</t>
    </r>
    <r>
      <rPr>
        <sz val="12"/>
        <color rgb="FF000000"/>
        <rFont val="Times New Roman"/>
        <family val="1"/>
      </rPr>
      <t xml:space="preserve"> D  </t>
    </r>
  </si>
  <si>
    <r>
      <t>Question 5</t>
    </r>
    <r>
      <rPr>
        <sz val="12"/>
        <color rgb="FF000000"/>
        <rFont val="Times New Roman"/>
        <family val="1"/>
      </rPr>
      <t xml:space="preserve"> </t>
    </r>
  </si>
  <si>
    <t xml:space="preserve">In which way does a spine and-leaf architecture allow for scalability in a network when additional access ports are required? </t>
  </si>
  <si>
    <r>
      <t>A.</t>
    </r>
    <r>
      <rPr>
        <sz val="7"/>
        <color rgb="FF000000"/>
        <rFont val="Times New Roman"/>
        <family val="1"/>
      </rPr>
      <t xml:space="preserve">  </t>
    </r>
    <r>
      <rPr>
        <sz val="12"/>
        <color rgb="FF000000"/>
        <rFont val="Times New Roman"/>
        <family val="1"/>
      </rPr>
      <t xml:space="preserve">A spine switch and a leaf switch can be added with redundant connections between them </t>
    </r>
  </si>
  <si>
    <r>
      <t>B.</t>
    </r>
    <r>
      <rPr>
        <sz val="7"/>
        <color rgb="FF000000"/>
        <rFont val="Times New Roman"/>
        <family val="1"/>
      </rPr>
      <t xml:space="preserve">  </t>
    </r>
    <r>
      <rPr>
        <sz val="12"/>
        <color rgb="FF000000"/>
        <rFont val="Times New Roman"/>
        <family val="1"/>
      </rPr>
      <t xml:space="preserve">A spine switch can be added with at least 40 GB uplinks </t>
    </r>
  </si>
  <si>
    <r>
      <t>C.</t>
    </r>
    <r>
      <rPr>
        <sz val="7"/>
        <color rgb="FF000000"/>
        <rFont val="Times New Roman"/>
        <family val="1"/>
      </rPr>
      <t xml:space="preserve">  </t>
    </r>
    <r>
      <rPr>
        <sz val="12"/>
        <color rgb="FF000000"/>
        <rFont val="Times New Roman"/>
        <family val="1"/>
      </rPr>
      <t xml:space="preserve">A leaf switch can be added with a single connection to a core spine switch D. A leaf switch can be added with connections to every spine switch </t>
    </r>
  </si>
  <si>
    <r>
      <t>Question 6</t>
    </r>
    <r>
      <rPr>
        <sz val="12"/>
        <color rgb="FF000000"/>
        <rFont val="Times New Roman"/>
        <family val="1"/>
      </rPr>
      <t xml:space="preserve"> </t>
    </r>
  </si>
  <si>
    <t xml:space="preserve">A frame that enters a switch fails the Frame Check Sequence. Which two interface counters are incremented? (Choose two) </t>
  </si>
  <si>
    <r>
      <t>A.</t>
    </r>
    <r>
      <rPr>
        <sz val="7"/>
        <color rgb="FF000000"/>
        <rFont val="Times New Roman"/>
        <family val="1"/>
      </rPr>
      <t xml:space="preserve">  </t>
    </r>
    <r>
      <rPr>
        <sz val="12"/>
        <color rgb="FF000000"/>
        <rFont val="Times New Roman"/>
        <family val="1"/>
      </rPr>
      <t>runts</t>
    </r>
  </si>
  <si>
    <r>
      <t>B.</t>
    </r>
    <r>
      <rPr>
        <sz val="7"/>
        <color rgb="FF000000"/>
        <rFont val="Times New Roman"/>
        <family val="1"/>
      </rPr>
      <t xml:space="preserve">  </t>
    </r>
    <r>
      <rPr>
        <sz val="12"/>
        <color rgb="FF000000"/>
        <rFont val="Times New Roman"/>
        <family val="1"/>
      </rPr>
      <t>giants</t>
    </r>
  </si>
  <si>
    <r>
      <t>C.</t>
    </r>
    <r>
      <rPr>
        <sz val="7"/>
        <color rgb="FF000000"/>
        <rFont val="Times New Roman"/>
        <family val="1"/>
      </rPr>
      <t xml:space="preserve">  </t>
    </r>
    <r>
      <rPr>
        <sz val="12"/>
        <color rgb="FF000000"/>
        <rFont val="Times New Roman"/>
        <family val="1"/>
      </rPr>
      <t>frame</t>
    </r>
  </si>
  <si>
    <r>
      <t>D.</t>
    </r>
    <r>
      <rPr>
        <sz val="7"/>
        <color rgb="FF000000"/>
        <rFont val="Times New Roman"/>
        <family val="1"/>
      </rPr>
      <t xml:space="preserve">  </t>
    </r>
    <r>
      <rPr>
        <sz val="12"/>
        <color rgb="FF000000"/>
        <rFont val="Times New Roman"/>
        <family val="1"/>
      </rPr>
      <t>CRC E. input errors</t>
    </r>
  </si>
  <si>
    <r>
      <t>Answer:</t>
    </r>
    <r>
      <rPr>
        <sz val="12"/>
        <color rgb="FF000000"/>
        <rFont val="Times New Roman"/>
        <family val="1"/>
      </rPr>
      <t xml:space="preserve"> D E  </t>
    </r>
  </si>
  <si>
    <t>Question 7</t>
  </si>
  <si>
    <t xml:space="preserve">What are two reasons that cause late collisions to increment on an Ethernet interface? (Choose two) </t>
  </si>
  <si>
    <r>
      <t>A.</t>
    </r>
    <r>
      <rPr>
        <sz val="7"/>
        <color rgb="FF000000"/>
        <rFont val="Times New Roman"/>
        <family val="1"/>
      </rPr>
      <t xml:space="preserve">  </t>
    </r>
    <r>
      <rPr>
        <sz val="12"/>
        <color rgb="FF000000"/>
        <rFont val="Times New Roman"/>
        <family val="1"/>
      </rPr>
      <t xml:space="preserve">when the sending device waits 15 seconds before sending the frame again </t>
    </r>
  </si>
  <si>
    <r>
      <t>B.</t>
    </r>
    <r>
      <rPr>
        <sz val="7"/>
        <color rgb="FF000000"/>
        <rFont val="Times New Roman"/>
        <family val="1"/>
      </rPr>
      <t xml:space="preserve">  </t>
    </r>
    <r>
      <rPr>
        <sz val="12"/>
        <color rgb="FF000000"/>
        <rFont val="Times New Roman"/>
        <family val="1"/>
      </rPr>
      <t xml:space="preserve">when the cable length limits are exceeded </t>
    </r>
  </si>
  <si>
    <r>
      <t>C.</t>
    </r>
    <r>
      <rPr>
        <sz val="7"/>
        <color rgb="FF000000"/>
        <rFont val="Times New Roman"/>
        <family val="1"/>
      </rPr>
      <t xml:space="preserve">  </t>
    </r>
    <r>
      <rPr>
        <sz val="12"/>
        <color rgb="FF000000"/>
        <rFont val="Times New Roman"/>
        <family val="1"/>
      </rPr>
      <t xml:space="preserve">when one side of the connection is configured for half-duplex </t>
    </r>
  </si>
  <si>
    <r>
      <t>D.</t>
    </r>
    <r>
      <rPr>
        <sz val="7"/>
        <color rgb="FF000000"/>
        <rFont val="Times New Roman"/>
        <family val="1"/>
      </rPr>
      <t xml:space="preserve">  </t>
    </r>
    <r>
      <rPr>
        <sz val="12"/>
        <color rgb="FF000000"/>
        <rFont val="Times New Roman"/>
        <family val="1"/>
      </rPr>
      <t xml:space="preserve">when Carrier Sense Multiple Access/Collision Detection is used </t>
    </r>
  </si>
  <si>
    <r>
      <t>E.</t>
    </r>
    <r>
      <rPr>
        <sz val="7"/>
        <color rgb="FF000000"/>
        <rFont val="Times New Roman"/>
        <family val="1"/>
      </rPr>
      <t xml:space="preserve">  </t>
    </r>
    <r>
      <rPr>
        <sz val="12"/>
        <color rgb="FF000000"/>
        <rFont val="Times New Roman"/>
        <family val="1"/>
      </rPr>
      <t xml:space="preserve">when a collision occurs after the 32nd byte of a frame has been transmitted </t>
    </r>
  </si>
  <si>
    <r>
      <t>Answer:</t>
    </r>
    <r>
      <rPr>
        <sz val="12"/>
        <color rgb="FF000000"/>
        <rFont val="Times New Roman"/>
        <family val="1"/>
      </rPr>
      <t xml:space="preserve"> B C  </t>
    </r>
  </si>
  <si>
    <t xml:space="preserve">Cloud &amp; Virtualization Questions </t>
  </si>
  <si>
    <r>
      <t>https://www.9tut.com/cloud-virtualization-questions</t>
    </r>
    <r>
      <rPr>
        <sz val="12"/>
        <color rgb="FF000000"/>
        <rFont val="Times New Roman"/>
        <family val="1"/>
      </rPr>
      <t xml:space="preserve"> </t>
    </r>
  </si>
  <si>
    <t xml:space="preserve">Which statement identifies the functionality of virtual machines? </t>
  </si>
  <si>
    <r>
      <t>A.</t>
    </r>
    <r>
      <rPr>
        <sz val="7"/>
        <color rgb="FF000000"/>
        <rFont val="Times New Roman"/>
        <family val="1"/>
      </rPr>
      <t xml:space="preserve">  </t>
    </r>
    <r>
      <rPr>
        <sz val="12"/>
        <color rgb="FF000000"/>
        <rFont val="Times New Roman"/>
        <family val="1"/>
      </rPr>
      <t xml:space="preserve">Virtualized servers run most efficiently when they are physically connected to a switch that is separate from the hypervisor </t>
    </r>
  </si>
  <si>
    <r>
      <t>B.</t>
    </r>
    <r>
      <rPr>
        <sz val="7"/>
        <color rgb="FF000000"/>
        <rFont val="Times New Roman"/>
        <family val="1"/>
      </rPr>
      <t xml:space="preserve">  </t>
    </r>
    <r>
      <rPr>
        <sz val="12"/>
        <color rgb="FF000000"/>
        <rFont val="Times New Roman"/>
        <family val="1"/>
      </rPr>
      <t xml:space="preserve">The hypervisor can virtualize physical components including CPU, memory, and storage </t>
    </r>
  </si>
  <si>
    <r>
      <t>C.</t>
    </r>
    <r>
      <rPr>
        <sz val="7"/>
        <color rgb="FF000000"/>
        <rFont val="Times New Roman"/>
        <family val="1"/>
      </rPr>
      <t xml:space="preserve">  </t>
    </r>
    <r>
      <rPr>
        <sz val="12"/>
        <color rgb="FF000000"/>
        <rFont val="Times New Roman"/>
        <family val="1"/>
      </rPr>
      <t xml:space="preserve">Each hypervisor can support a single virtual machine and a single software switch </t>
    </r>
  </si>
  <si>
    <r>
      <t>D.</t>
    </r>
    <r>
      <rPr>
        <sz val="7"/>
        <color rgb="FF000000"/>
        <rFont val="Times New Roman"/>
        <family val="1"/>
      </rPr>
      <t xml:space="preserve">  </t>
    </r>
    <r>
      <rPr>
        <sz val="12"/>
        <color rgb="FF000000"/>
        <rFont val="Times New Roman"/>
        <family val="1"/>
      </rPr>
      <t xml:space="preserve">The hypervisor communicates on Layer 3 without the need for additional resources </t>
    </r>
  </si>
  <si>
    <t xml:space="preserve">An organization has decided to start using cloud-provided services. Which cloud service allows the organization to install its own operating system on a virtual machine? </t>
  </si>
  <si>
    <r>
      <t>A.</t>
    </r>
    <r>
      <rPr>
        <sz val="7"/>
        <color rgb="FF000000"/>
        <rFont val="Times New Roman"/>
        <family val="1"/>
      </rPr>
      <t xml:space="preserve">  </t>
    </r>
    <r>
      <rPr>
        <sz val="12"/>
        <color rgb="FF000000"/>
        <rFont val="Times New Roman"/>
        <family val="1"/>
      </rPr>
      <t>platform-as-a-service</t>
    </r>
  </si>
  <si>
    <r>
      <t>B.</t>
    </r>
    <r>
      <rPr>
        <sz val="7"/>
        <color rgb="FF000000"/>
        <rFont val="Times New Roman"/>
        <family val="1"/>
      </rPr>
      <t xml:space="preserve">  </t>
    </r>
    <r>
      <rPr>
        <sz val="12"/>
        <color rgb="FF000000"/>
        <rFont val="Times New Roman"/>
        <family val="1"/>
      </rPr>
      <t>software-as-a-service</t>
    </r>
  </si>
  <si>
    <r>
      <t>C.</t>
    </r>
    <r>
      <rPr>
        <sz val="7"/>
        <color rgb="FF000000"/>
        <rFont val="Times New Roman"/>
        <family val="1"/>
      </rPr>
      <t xml:space="preserve">  </t>
    </r>
    <r>
      <rPr>
        <sz val="12"/>
        <color rgb="FF000000"/>
        <rFont val="Times New Roman"/>
        <family val="1"/>
      </rPr>
      <t>network-as-a-service</t>
    </r>
  </si>
  <si>
    <r>
      <t>D.</t>
    </r>
    <r>
      <rPr>
        <sz val="7"/>
        <color rgb="FF000000"/>
        <rFont val="Times New Roman"/>
        <family val="1"/>
      </rPr>
      <t xml:space="preserve">  </t>
    </r>
    <r>
      <rPr>
        <sz val="12"/>
        <color rgb="FF000000"/>
        <rFont val="Times New Roman"/>
        <family val="1"/>
      </rPr>
      <t>infrastructure-as-a-service</t>
    </r>
  </si>
  <si>
    <t>CDP &amp; LLDP Questions</t>
  </si>
  <si>
    <r>
      <t>https://www.9tut.com/cdp-lldp-questions-2</t>
    </r>
    <r>
      <rPr>
        <sz val="12"/>
        <color rgb="FF000000"/>
        <rFont val="Times New Roman"/>
        <family val="1"/>
      </rPr>
      <t xml:space="preserve"> </t>
    </r>
  </si>
  <si>
    <t xml:space="preserve">How can the Cisco Discovery Protocol be used? </t>
  </si>
  <si>
    <r>
      <t>A.</t>
    </r>
    <r>
      <rPr>
        <sz val="7"/>
        <color rgb="FF000000"/>
        <rFont val="Times New Roman"/>
        <family val="1"/>
      </rPr>
      <t xml:space="preserve">  </t>
    </r>
    <r>
      <rPr>
        <sz val="12"/>
        <color rgb="FF000000"/>
        <rFont val="Times New Roman"/>
        <family val="1"/>
      </rPr>
      <t xml:space="preserve">to allow a switch to discover the devices that are connected to its ports </t>
    </r>
  </si>
  <si>
    <r>
      <t>B.</t>
    </r>
    <r>
      <rPr>
        <sz val="7"/>
        <color rgb="FF000000"/>
        <rFont val="Times New Roman"/>
        <family val="1"/>
      </rPr>
      <t xml:space="preserve">  </t>
    </r>
    <r>
      <rPr>
        <sz val="12"/>
        <color rgb="FF000000"/>
        <rFont val="Times New Roman"/>
        <family val="1"/>
      </rPr>
      <t xml:space="preserve">to determine the hardware platform of the device </t>
    </r>
  </si>
  <si>
    <r>
      <t>C.</t>
    </r>
    <r>
      <rPr>
        <sz val="7"/>
        <color rgb="FF000000"/>
        <rFont val="Times New Roman"/>
        <family val="1"/>
      </rPr>
      <t xml:space="preserve">  </t>
    </r>
    <r>
      <rPr>
        <sz val="12"/>
        <color rgb="FF000000"/>
        <rFont val="Times New Roman"/>
        <family val="1"/>
      </rPr>
      <t xml:space="preserve">to determine the IP addresses of connected Cisco devices </t>
    </r>
  </si>
  <si>
    <r>
      <t>D.</t>
    </r>
    <r>
      <rPr>
        <sz val="7"/>
        <color rgb="FF000000"/>
        <rFont val="Times New Roman"/>
        <family val="1"/>
      </rPr>
      <t xml:space="preserve">  </t>
    </r>
    <r>
      <rPr>
        <sz val="12"/>
        <color rgb="FF000000"/>
        <rFont val="Times New Roman"/>
        <family val="1"/>
      </rPr>
      <t>all of the above</t>
    </r>
  </si>
  <si>
    <t>Question 2</t>
  </si>
  <si>
    <t xml:space="preserve">In a CDP environment, what happens when the CDP interface on an adjacent device is configured without an IP address? </t>
  </si>
  <si>
    <r>
      <t>A.</t>
    </r>
    <r>
      <rPr>
        <sz val="7"/>
        <color rgb="FF000000"/>
        <rFont val="Times New Roman"/>
        <family val="1"/>
      </rPr>
      <t xml:space="preserve">  </t>
    </r>
    <r>
      <rPr>
        <sz val="12"/>
        <color rgb="FF000000"/>
        <rFont val="Times New Roman"/>
        <family val="1"/>
      </rPr>
      <t xml:space="preserve">CDP operates normally, but it cannot provide any information for that neighbor. </t>
    </r>
  </si>
  <si>
    <r>
      <t>B.</t>
    </r>
    <r>
      <rPr>
        <sz val="7"/>
        <color rgb="FF000000"/>
        <rFont val="Times New Roman"/>
        <family val="1"/>
      </rPr>
      <t xml:space="preserve">  </t>
    </r>
    <r>
      <rPr>
        <sz val="12"/>
        <color rgb="FF000000"/>
        <rFont val="Times New Roman"/>
        <family val="1"/>
      </rPr>
      <t xml:space="preserve">CDP operates normally, but it cannot provide IP address information for that neighbor. </t>
    </r>
  </si>
  <si>
    <r>
      <t>C.</t>
    </r>
    <r>
      <rPr>
        <sz val="7"/>
        <color rgb="FF000000"/>
        <rFont val="Times New Roman"/>
        <family val="1"/>
      </rPr>
      <t xml:space="preserve">  </t>
    </r>
    <r>
      <rPr>
        <sz val="12"/>
        <color rgb="FF000000"/>
        <rFont val="Times New Roman"/>
        <family val="1"/>
      </rPr>
      <t xml:space="preserve">CDP uses the IP address of another interface for that neighbor. </t>
    </r>
  </si>
  <si>
    <r>
      <t>D.</t>
    </r>
    <r>
      <rPr>
        <sz val="7"/>
        <color rgb="FF000000"/>
        <rFont val="Times New Roman"/>
        <family val="1"/>
      </rPr>
      <t xml:space="preserve">  </t>
    </r>
    <r>
      <rPr>
        <sz val="12"/>
        <color rgb="FF000000"/>
        <rFont val="Times New Roman"/>
        <family val="1"/>
      </rPr>
      <t xml:space="preserve">CDP becomes inoperable on that neighbor. </t>
    </r>
  </si>
  <si>
    <t xml:space="preserve">Which command should you enter to configure an LLDP delay time of 5 seconds? </t>
  </si>
  <si>
    <r>
      <t>A.</t>
    </r>
    <r>
      <rPr>
        <sz val="7"/>
        <color rgb="FF000000"/>
        <rFont val="Times New Roman"/>
        <family val="1"/>
      </rPr>
      <t xml:space="preserve">  </t>
    </r>
    <r>
      <rPr>
        <sz val="12"/>
        <color rgb="FF000000"/>
        <rFont val="Times New Roman"/>
        <family val="1"/>
      </rPr>
      <t>lldp reinit 5</t>
    </r>
  </si>
  <si>
    <r>
      <t>B.</t>
    </r>
    <r>
      <rPr>
        <sz val="7"/>
        <color rgb="FF000000"/>
        <rFont val="Times New Roman"/>
        <family val="1"/>
      </rPr>
      <t xml:space="preserve">  </t>
    </r>
    <r>
      <rPr>
        <sz val="12"/>
        <color rgb="FF000000"/>
        <rFont val="Times New Roman"/>
        <family val="1"/>
      </rPr>
      <t>lldp reinit 5000</t>
    </r>
  </si>
  <si>
    <r>
      <t>C.</t>
    </r>
    <r>
      <rPr>
        <sz val="7"/>
        <color rgb="FF000000"/>
        <rFont val="Times New Roman"/>
        <family val="1"/>
      </rPr>
      <t xml:space="preserve">  </t>
    </r>
    <r>
      <rPr>
        <sz val="12"/>
        <color rgb="FF000000"/>
        <rFont val="Times New Roman"/>
        <family val="1"/>
      </rPr>
      <t>lldp holdtime 5</t>
    </r>
  </si>
  <si>
    <r>
      <t>D.</t>
    </r>
    <r>
      <rPr>
        <sz val="7"/>
        <color rgb="FF000000"/>
        <rFont val="Times New Roman"/>
        <family val="1"/>
      </rPr>
      <t xml:space="preserve">  </t>
    </r>
    <r>
      <rPr>
        <sz val="12"/>
        <color rgb="FF000000"/>
        <rFont val="Times New Roman"/>
        <family val="1"/>
      </rPr>
      <t>lldp timer 5000</t>
    </r>
  </si>
  <si>
    <r>
      <t>Answer:</t>
    </r>
    <r>
      <rPr>
        <sz val="12"/>
        <color rgb="FF000000"/>
        <rFont val="Times New Roman"/>
        <family val="1"/>
      </rPr>
      <t xml:space="preserve"> A  </t>
    </r>
  </si>
  <si>
    <t xml:space="preserve">Which command is used to enable LLDP globally on a Cisco IOS ISR? </t>
  </si>
  <si>
    <r>
      <t>A.</t>
    </r>
    <r>
      <rPr>
        <sz val="7"/>
        <color rgb="FF000000"/>
        <rFont val="Times New Roman"/>
        <family val="1"/>
      </rPr>
      <t xml:space="preserve">  </t>
    </r>
    <r>
      <rPr>
        <sz val="12"/>
        <color rgb="FF000000"/>
        <rFont val="Times New Roman"/>
        <family val="1"/>
      </rPr>
      <t>lldp run</t>
    </r>
  </si>
  <si>
    <r>
      <t>B.</t>
    </r>
    <r>
      <rPr>
        <sz val="7"/>
        <color rgb="FF000000"/>
        <rFont val="Times New Roman"/>
        <family val="1"/>
      </rPr>
      <t xml:space="preserve">  </t>
    </r>
    <r>
      <rPr>
        <sz val="12"/>
        <color rgb="FF000000"/>
        <rFont val="Times New Roman"/>
        <family val="1"/>
      </rPr>
      <t>lldp enable</t>
    </r>
  </si>
  <si>
    <r>
      <t>C.</t>
    </r>
    <r>
      <rPr>
        <sz val="7"/>
        <color rgb="FF000000"/>
        <rFont val="Times New Roman"/>
        <family val="1"/>
      </rPr>
      <t xml:space="preserve">  </t>
    </r>
    <r>
      <rPr>
        <sz val="12"/>
        <color rgb="FF000000"/>
        <rFont val="Times New Roman"/>
        <family val="1"/>
      </rPr>
      <t>lldp transmit</t>
    </r>
  </si>
  <si>
    <r>
      <t>D.</t>
    </r>
    <r>
      <rPr>
        <sz val="7"/>
        <color rgb="FF000000"/>
        <rFont val="Times New Roman"/>
        <family val="1"/>
      </rPr>
      <t xml:space="preserve">  </t>
    </r>
    <r>
      <rPr>
        <sz val="12"/>
        <color rgb="FF000000"/>
        <rFont val="Times New Roman"/>
        <family val="1"/>
      </rPr>
      <t>cdp run</t>
    </r>
  </si>
  <si>
    <r>
      <t>E.</t>
    </r>
    <r>
      <rPr>
        <sz val="7"/>
        <color rgb="FF000000"/>
        <rFont val="Times New Roman"/>
        <family val="1"/>
      </rPr>
      <t xml:space="preserve">  </t>
    </r>
    <r>
      <rPr>
        <sz val="12"/>
        <color rgb="FF000000"/>
        <rFont val="Times New Roman"/>
        <family val="1"/>
      </rPr>
      <t>cdp enable</t>
    </r>
  </si>
  <si>
    <t>Question 5</t>
  </si>
  <si>
    <t xml:space="preserve">Refer to the exhibit. Which command provides this output? </t>
  </si>
  <si>
    <t xml:space="preserve">10.1.1.2  Gig37/3         176       RI     CPT 600  Gig36/41 </t>
  </si>
  <si>
    <t xml:space="preserve">10.1.1.2  Gig37/1         174       RI     CPT 600  Gig36/43 </t>
  </si>
  <si>
    <t xml:space="preserve">10.1.1.2  Gig36/41        134       RI     CPT 600  Gig37/3 </t>
  </si>
  <si>
    <t xml:space="preserve">10.1.1.2  Gig36/43        134       RI     CPT 600  Gig37/1 </t>
  </si>
  <si>
    <t xml:space="preserve">10.1.1.2  Ten3/2          132       RI     CPT 600  Ten4/2 </t>
  </si>
  <si>
    <r>
      <t>A.</t>
    </r>
    <r>
      <rPr>
        <sz val="7"/>
        <color rgb="FF000000"/>
        <rFont val="Times New Roman"/>
        <family val="1"/>
      </rPr>
      <t xml:space="preserve">  </t>
    </r>
    <r>
      <rPr>
        <sz val="12"/>
        <color rgb="FF000000"/>
        <rFont val="Times New Roman"/>
        <family val="1"/>
      </rPr>
      <t>show ip route</t>
    </r>
  </si>
  <si>
    <r>
      <t>B.</t>
    </r>
    <r>
      <rPr>
        <sz val="7"/>
        <color rgb="FF000000"/>
        <rFont val="Times New Roman"/>
        <family val="1"/>
      </rPr>
      <t xml:space="preserve">  </t>
    </r>
    <r>
      <rPr>
        <sz val="12"/>
        <color rgb="FF000000"/>
        <rFont val="Times New Roman"/>
        <family val="1"/>
      </rPr>
      <t>show ip interface</t>
    </r>
  </si>
  <si>
    <r>
      <t>C.</t>
    </r>
    <r>
      <rPr>
        <sz val="7"/>
        <color rgb="FF000000"/>
        <rFont val="Times New Roman"/>
        <family val="1"/>
      </rPr>
      <t xml:space="preserve">  </t>
    </r>
    <r>
      <rPr>
        <sz val="12"/>
        <color rgb="FF000000"/>
        <rFont val="Times New Roman"/>
        <family val="1"/>
      </rPr>
      <t>show interface</t>
    </r>
  </si>
  <si>
    <r>
      <t>D.</t>
    </r>
    <r>
      <rPr>
        <sz val="7"/>
        <color rgb="FF000000"/>
        <rFont val="Times New Roman"/>
        <family val="1"/>
      </rPr>
      <t xml:space="preserve">  </t>
    </r>
    <r>
      <rPr>
        <sz val="12"/>
        <color rgb="FF000000"/>
        <rFont val="Times New Roman"/>
        <family val="1"/>
      </rPr>
      <t>show cdp neighbor</t>
    </r>
  </si>
  <si>
    <t xml:space="preserve">Which command is used to specify the delay time in seconds for LLDP to initialize on any interface? </t>
  </si>
  <si>
    <r>
      <t>A.</t>
    </r>
    <r>
      <rPr>
        <sz val="7"/>
        <color rgb="FF000000"/>
        <rFont val="Times New Roman"/>
        <family val="1"/>
      </rPr>
      <t xml:space="preserve">  </t>
    </r>
    <r>
      <rPr>
        <sz val="12"/>
        <color rgb="FF000000"/>
        <rFont val="Times New Roman"/>
        <family val="1"/>
      </rPr>
      <t>lldp timer</t>
    </r>
  </si>
  <si>
    <r>
      <t>B.</t>
    </r>
    <r>
      <rPr>
        <sz val="7"/>
        <color rgb="FF000000"/>
        <rFont val="Times New Roman"/>
        <family val="1"/>
      </rPr>
      <t xml:space="preserve">  </t>
    </r>
    <r>
      <rPr>
        <sz val="12"/>
        <color rgb="FF000000"/>
        <rFont val="Times New Roman"/>
        <family val="1"/>
      </rPr>
      <t>lldp holdtime</t>
    </r>
  </si>
  <si>
    <r>
      <t>C.</t>
    </r>
    <r>
      <rPr>
        <sz val="7"/>
        <color rgb="FF000000"/>
        <rFont val="Times New Roman"/>
        <family val="1"/>
      </rPr>
      <t xml:space="preserve">  </t>
    </r>
    <r>
      <rPr>
        <sz val="12"/>
        <color rgb="FF000000"/>
        <rFont val="Times New Roman"/>
        <family val="1"/>
      </rPr>
      <t>lldp reinit</t>
    </r>
  </si>
  <si>
    <r>
      <t>D.</t>
    </r>
    <r>
      <rPr>
        <sz val="7"/>
        <color rgb="FF000000"/>
        <rFont val="Times New Roman"/>
        <family val="1"/>
      </rPr>
      <t xml:space="preserve">  </t>
    </r>
    <r>
      <rPr>
        <sz val="12"/>
        <color rgb="FF000000"/>
        <rFont val="Times New Roman"/>
        <family val="1"/>
      </rPr>
      <t>lldp tlv-select</t>
    </r>
  </si>
  <si>
    <r>
      <t>Answer:</t>
    </r>
    <r>
      <rPr>
        <sz val="12"/>
        <color rgb="FF000000"/>
        <rFont val="Times New Roman"/>
        <family val="1"/>
      </rPr>
      <t xml:space="preserve"> C  </t>
    </r>
  </si>
  <si>
    <t>Trunking Questions</t>
  </si>
  <si>
    <r>
      <t>https://www.9tut.com/trunking-questions-3</t>
    </r>
    <r>
      <rPr>
        <sz val="12"/>
        <color rgb="FF000000"/>
        <rFont val="Times New Roman"/>
        <family val="1"/>
      </rPr>
      <t xml:space="preserve"> </t>
    </r>
  </si>
  <si>
    <t xml:space="preserve">Refer to the exhibit. After the switch configuration the ping test fails between PC A and PC B. Baaed on the output for switch 1, which error must be corrected? </t>
  </si>
  <si>
    <t xml:space="preserve"> </t>
  </si>
  <si>
    <r>
      <t>A.</t>
    </r>
    <r>
      <rPr>
        <sz val="7"/>
        <color rgb="FF000000"/>
        <rFont val="Times New Roman"/>
        <family val="1"/>
      </rPr>
      <t xml:space="preserve">  </t>
    </r>
    <r>
      <rPr>
        <sz val="12"/>
        <color rgb="FF000000"/>
        <rFont val="Times New Roman"/>
        <family val="1"/>
      </rPr>
      <t xml:space="preserve">There is a native VLAN mismatch </t>
    </r>
  </si>
  <si>
    <r>
      <t>B.</t>
    </r>
    <r>
      <rPr>
        <sz val="7"/>
        <color rgb="FF000000"/>
        <rFont val="Times New Roman"/>
        <family val="1"/>
      </rPr>
      <t xml:space="preserve">  </t>
    </r>
    <r>
      <rPr>
        <sz val="12"/>
        <color rgb="FF000000"/>
        <rFont val="Times New Roman"/>
        <family val="1"/>
      </rPr>
      <t xml:space="preserve">Access mode is configured on the switch ports. </t>
    </r>
  </si>
  <si>
    <r>
      <t>C.</t>
    </r>
    <r>
      <rPr>
        <sz val="7"/>
        <color rgb="FF000000"/>
        <rFont val="Times New Roman"/>
        <family val="1"/>
      </rPr>
      <t xml:space="preserve">  </t>
    </r>
    <r>
      <rPr>
        <sz val="12"/>
        <color rgb="FF000000"/>
        <rFont val="Times New Roman"/>
        <family val="1"/>
      </rPr>
      <t xml:space="preserve">The PCs are in the incorrect VLAN </t>
    </r>
  </si>
  <si>
    <r>
      <t>D.</t>
    </r>
    <r>
      <rPr>
        <sz val="7"/>
        <color rgb="FF000000"/>
        <rFont val="Times New Roman"/>
        <family val="1"/>
      </rPr>
      <t xml:space="preserve">  </t>
    </r>
    <r>
      <rPr>
        <sz val="12"/>
        <color rgb="FF000000"/>
        <rFont val="Times New Roman"/>
        <family val="1"/>
      </rPr>
      <t xml:space="preserve">All VLANs are not enabled on the trunk </t>
    </r>
  </si>
  <si>
    <t xml:space="preserve">Two switches are connected and using Cisco Dynamic Trunking Protocol. SW1 is set to Dynamic Desirable. What is the result of this configuration? </t>
  </si>
  <si>
    <r>
      <t>A.</t>
    </r>
    <r>
      <rPr>
        <sz val="7"/>
        <color rgb="FF000000"/>
        <rFont val="Times New Roman"/>
        <family val="1"/>
      </rPr>
      <t xml:space="preserve">  </t>
    </r>
    <r>
      <rPr>
        <sz val="12"/>
        <color rgb="FF000000"/>
        <rFont val="Times New Roman"/>
        <family val="1"/>
      </rPr>
      <t xml:space="preserve">The link is in a downstate. </t>
    </r>
  </si>
  <si>
    <r>
      <t>B.</t>
    </r>
    <r>
      <rPr>
        <sz val="7"/>
        <color rgb="FF000000"/>
        <rFont val="Times New Roman"/>
        <family val="1"/>
      </rPr>
      <t xml:space="preserve">  </t>
    </r>
    <r>
      <rPr>
        <sz val="12"/>
        <color rgb="FF000000"/>
        <rFont val="Times New Roman"/>
        <family val="1"/>
      </rPr>
      <t xml:space="preserve">The link is in an error disables stale </t>
    </r>
  </si>
  <si>
    <r>
      <t>C.</t>
    </r>
    <r>
      <rPr>
        <sz val="7"/>
        <color rgb="FF000000"/>
        <rFont val="Times New Roman"/>
        <family val="1"/>
      </rPr>
      <t xml:space="preserve">  </t>
    </r>
    <r>
      <rPr>
        <sz val="12"/>
        <color rgb="FF000000"/>
        <rFont val="Times New Roman"/>
        <family val="1"/>
      </rPr>
      <t xml:space="preserve">The link is becomes an access port </t>
    </r>
  </si>
  <si>
    <r>
      <t>D.</t>
    </r>
    <r>
      <rPr>
        <sz val="7"/>
        <color rgb="FF000000"/>
        <rFont val="Times New Roman"/>
        <family val="1"/>
      </rPr>
      <t xml:space="preserve">  </t>
    </r>
    <r>
      <rPr>
        <sz val="12"/>
        <color rgb="FF000000"/>
        <rFont val="Times New Roman"/>
        <family val="1"/>
      </rPr>
      <t>The link becomes a trunkport</t>
    </r>
  </si>
  <si>
    <t>Question 3</t>
  </si>
  <si>
    <t xml:space="preserve">Refer to exhibit. Which action do the switches take on the trunk link? </t>
  </si>
  <si>
    <t xml:space="preserve">interface FastEthernet0/1  switchport trunk encapsulation dot1q switchport trunk native vlan 999  switchport mode trunk </t>
  </si>
  <si>
    <r>
      <t>A.</t>
    </r>
    <r>
      <rPr>
        <sz val="7"/>
        <color rgb="FF000000"/>
        <rFont val="Times New Roman"/>
        <family val="1"/>
      </rPr>
      <t xml:space="preserve">  </t>
    </r>
    <r>
      <rPr>
        <sz val="12"/>
        <color rgb="FF000000"/>
        <rFont val="Times New Roman"/>
        <family val="1"/>
      </rPr>
      <t xml:space="preserve">The trunk does not form and the ports go into an err-disabled status </t>
    </r>
  </si>
  <si>
    <r>
      <t>B.</t>
    </r>
    <r>
      <rPr>
        <sz val="7"/>
        <color rgb="FF000000"/>
        <rFont val="Times New Roman"/>
        <family val="1"/>
      </rPr>
      <t xml:space="preserve">  </t>
    </r>
    <r>
      <rPr>
        <sz val="12"/>
        <color rgb="FF000000"/>
        <rFont val="Times New Roman"/>
        <family val="1"/>
      </rPr>
      <t xml:space="preserve">The trunk forms but the mismatched native VLANs are merged into a single broadcast domain </t>
    </r>
  </si>
  <si>
    <r>
      <t>C.</t>
    </r>
    <r>
      <rPr>
        <sz val="7"/>
        <color rgb="FF000000"/>
        <rFont val="Times New Roman"/>
        <family val="1"/>
      </rPr>
      <t xml:space="preserve">  </t>
    </r>
    <r>
      <rPr>
        <sz val="12"/>
        <color rgb="FF000000"/>
        <rFont val="Times New Roman"/>
        <family val="1"/>
      </rPr>
      <t xml:space="preserve">The trunk does not form, but VLAN 99 and VLAN 999 are allowed to traverse the link D. The trunk forms but VLAN 99 and VLAN 999 are in a shutdown state </t>
    </r>
  </si>
  <si>
    <t xml:space="preserve">STP &amp; VTP Questions </t>
  </si>
  <si>
    <r>
      <t>https://www.9tut.com/stp-vtp-questions</t>
    </r>
    <r>
      <rPr>
        <sz val="12"/>
        <color rgb="FF000000"/>
        <rFont val="Times New Roman"/>
        <family val="1"/>
      </rPr>
      <t xml:space="preserve"> </t>
    </r>
  </si>
  <si>
    <t xml:space="preserve">How does STP prevent forwarding loops at OSI Layer 2? </t>
  </si>
  <si>
    <r>
      <t>A.</t>
    </r>
    <r>
      <rPr>
        <sz val="7"/>
        <color rgb="FF000000"/>
        <rFont val="Times New Roman"/>
        <family val="1"/>
      </rPr>
      <t xml:space="preserve">  </t>
    </r>
    <r>
      <rPr>
        <sz val="12"/>
        <color rgb="FF000000"/>
        <rFont val="Times New Roman"/>
        <family val="1"/>
      </rPr>
      <t>TTL</t>
    </r>
  </si>
  <si>
    <r>
      <t>B.</t>
    </r>
    <r>
      <rPr>
        <sz val="7"/>
        <color rgb="FF000000"/>
        <rFont val="Times New Roman"/>
        <family val="1"/>
      </rPr>
      <t xml:space="preserve">  </t>
    </r>
    <r>
      <rPr>
        <sz val="12"/>
        <color rgb="FF000000"/>
        <rFont val="Times New Roman"/>
        <family val="1"/>
      </rPr>
      <t>MAC address forwarding</t>
    </r>
  </si>
  <si>
    <r>
      <t>C.</t>
    </r>
    <r>
      <rPr>
        <sz val="7"/>
        <color rgb="FF000000"/>
        <rFont val="Times New Roman"/>
        <family val="1"/>
      </rPr>
      <t xml:space="preserve">  </t>
    </r>
    <r>
      <rPr>
        <sz val="12"/>
        <color rgb="FF000000"/>
        <rFont val="Times New Roman"/>
        <family val="1"/>
      </rPr>
      <t>Collision avoidance.</t>
    </r>
  </si>
  <si>
    <r>
      <t>D.</t>
    </r>
    <r>
      <rPr>
        <sz val="7"/>
        <color rgb="FF000000"/>
        <rFont val="Times New Roman"/>
        <family val="1"/>
      </rPr>
      <t xml:space="preserve">  </t>
    </r>
    <r>
      <rPr>
        <sz val="12"/>
        <color rgb="FF000000"/>
        <rFont val="Times New Roman"/>
        <family val="1"/>
      </rPr>
      <t>Port blocking</t>
    </r>
  </si>
  <si>
    <t xml:space="preserve">What is the primary effect of the spanning-tree portfast command? </t>
  </si>
  <si>
    <r>
      <t>A.</t>
    </r>
    <r>
      <rPr>
        <sz val="7"/>
        <color rgb="FF000000"/>
        <rFont val="Times New Roman"/>
        <family val="1"/>
      </rPr>
      <t xml:space="preserve">  </t>
    </r>
    <r>
      <rPr>
        <sz val="12"/>
        <color rgb="FF000000"/>
        <rFont val="Times New Roman"/>
        <family val="1"/>
      </rPr>
      <t>It enables BPDU messages</t>
    </r>
  </si>
  <si>
    <r>
      <t>B.</t>
    </r>
    <r>
      <rPr>
        <sz val="7"/>
        <color rgb="FF000000"/>
        <rFont val="Times New Roman"/>
        <family val="1"/>
      </rPr>
      <t xml:space="preserve">  </t>
    </r>
    <r>
      <rPr>
        <sz val="12"/>
        <color rgb="FF000000"/>
        <rFont val="Times New Roman"/>
        <family val="1"/>
      </rPr>
      <t xml:space="preserve">It minimizes spanning-tree convergence time </t>
    </r>
  </si>
  <si>
    <r>
      <t>C.</t>
    </r>
    <r>
      <rPr>
        <sz val="7"/>
        <color rgb="FF000000"/>
        <rFont val="Times New Roman"/>
        <family val="1"/>
      </rPr>
      <t xml:space="preserve">  </t>
    </r>
    <r>
      <rPr>
        <sz val="12"/>
        <color rgb="FF000000"/>
        <rFont val="Times New Roman"/>
        <family val="1"/>
      </rPr>
      <t xml:space="preserve">It immediately puts the port into the forwarding state when the switch is reloaded  D. It immediately enables the port in the listening state </t>
    </r>
  </si>
  <si>
    <t xml:space="preserve">Which result occurs when PortFast is enabled on an interface that is connected to another switch? </t>
  </si>
  <si>
    <t xml:space="preserve">A. Spanning tree may fail to detect a switching loop in the network that causes broadcast storms B. VTP is allowed to propagate VLAN configuration information from switch to switch automatically. </t>
  </si>
  <si>
    <r>
      <t>C.</t>
    </r>
    <r>
      <rPr>
        <sz val="7"/>
        <color rgb="FF000000"/>
        <rFont val="Times New Roman"/>
        <family val="1"/>
      </rPr>
      <t xml:space="preserve">  </t>
    </r>
    <r>
      <rPr>
        <sz val="12"/>
        <color rgb="FF000000"/>
        <rFont val="Times New Roman"/>
        <family val="1"/>
      </rPr>
      <t xml:space="preserve">Root port choice and spanning tree recalculation are accelerated when a switch link goes down  </t>
    </r>
  </si>
  <si>
    <r>
      <t>D.</t>
    </r>
    <r>
      <rPr>
        <sz val="7"/>
        <color rgb="FF000000"/>
        <rFont val="Times New Roman"/>
        <family val="1"/>
      </rPr>
      <t xml:space="preserve">  </t>
    </r>
    <r>
      <rPr>
        <sz val="12"/>
        <color rgb="FF000000"/>
        <rFont val="Times New Roman"/>
        <family val="1"/>
      </rPr>
      <t xml:space="preserve">After spanning tree converges PortFast shuts down any port that receives BPDUs. </t>
    </r>
  </si>
  <si>
    <r>
      <t>Question 4</t>
    </r>
    <r>
      <rPr>
        <sz val="12"/>
        <color rgb="FF000000"/>
        <rFont val="Times New Roman"/>
        <family val="1"/>
      </rPr>
      <t xml:space="preserve"> </t>
    </r>
  </si>
  <si>
    <t xml:space="preserve">Refer to exhibit. How does SW2 interact with other switches in this VTP domain? </t>
  </si>
  <si>
    <r>
      <t>A.</t>
    </r>
    <r>
      <rPr>
        <sz val="7"/>
        <color rgb="FF000000"/>
        <rFont val="Times New Roman"/>
        <family val="1"/>
      </rPr>
      <t xml:space="preserve">  </t>
    </r>
    <r>
      <rPr>
        <sz val="12"/>
        <color rgb="FF000000"/>
        <rFont val="Times New Roman"/>
        <family val="1"/>
      </rPr>
      <t xml:space="preserve">It processes VTP updates from any VTP clients on the network on its access ports </t>
    </r>
  </si>
  <si>
    <r>
      <t>B.</t>
    </r>
    <r>
      <rPr>
        <sz val="7"/>
        <color rgb="FF000000"/>
        <rFont val="Times New Roman"/>
        <family val="1"/>
      </rPr>
      <t xml:space="preserve">  </t>
    </r>
    <r>
      <rPr>
        <sz val="12"/>
        <color rgb="FF000000"/>
        <rFont val="Times New Roman"/>
        <family val="1"/>
      </rPr>
      <t xml:space="preserve">It receives updates from all VTP servers and forwards all locally configured VLANs out all trunk ports </t>
    </r>
  </si>
  <si>
    <r>
      <t>C.</t>
    </r>
    <r>
      <rPr>
        <sz val="7"/>
        <color rgb="FF000000"/>
        <rFont val="Times New Roman"/>
        <family val="1"/>
      </rPr>
      <t xml:space="preserve">  </t>
    </r>
    <r>
      <rPr>
        <sz val="12"/>
        <color rgb="FF000000"/>
        <rFont val="Times New Roman"/>
        <family val="1"/>
      </rPr>
      <t xml:space="preserve">It forwards only the VTP advertisements that it receives on its trunk ports </t>
    </r>
  </si>
  <si>
    <r>
      <t>D.</t>
    </r>
    <r>
      <rPr>
        <sz val="7"/>
        <color rgb="FF000000"/>
        <rFont val="Times New Roman"/>
        <family val="1"/>
      </rPr>
      <t xml:space="preserve">  </t>
    </r>
    <r>
      <rPr>
        <sz val="12"/>
        <color rgb="FF000000"/>
        <rFont val="Times New Roman"/>
        <family val="1"/>
      </rPr>
      <t xml:space="preserve">It transmits and processes VTP updates from any VTP Clients on the network on its trunk ports </t>
    </r>
  </si>
  <si>
    <t xml:space="preserve">EtherChannel Questions </t>
  </si>
  <si>
    <r>
      <t>https://www.9tut.com/etherchannel-questions-2</t>
    </r>
    <r>
      <rPr>
        <sz val="12"/>
        <color rgb="FF000000"/>
        <rFont val="Times New Roman"/>
        <family val="1"/>
      </rPr>
      <t xml:space="preserve"> </t>
    </r>
  </si>
  <si>
    <t>Which two statements about EtherChannel technology are true? (Choose two)</t>
  </si>
  <si>
    <r>
      <t>B.</t>
    </r>
    <r>
      <rPr>
        <sz val="7"/>
        <color rgb="FF000000"/>
        <rFont val="Times New Roman"/>
        <family val="1"/>
      </rPr>
      <t xml:space="preserve">  </t>
    </r>
    <r>
      <rPr>
        <sz val="12"/>
        <color rgb="FF000000"/>
        <rFont val="Times New Roman"/>
        <family val="1"/>
      </rPr>
      <t xml:space="preserve">STP does not block EtherChannel links </t>
    </r>
  </si>
  <si>
    <r>
      <t>C.</t>
    </r>
    <r>
      <rPr>
        <sz val="7"/>
        <color rgb="FF000000"/>
        <rFont val="Times New Roman"/>
        <family val="1"/>
      </rPr>
      <t xml:space="preserve">  </t>
    </r>
    <r>
      <rPr>
        <sz val="12"/>
        <color rgb="FF000000"/>
        <rFont val="Times New Roman"/>
        <family val="1"/>
      </rPr>
      <t xml:space="preserve">You can configure multiple EtherChannel links between two switches, using up to a limit of sixteen physical ports </t>
    </r>
  </si>
  <si>
    <r>
      <t>D.</t>
    </r>
    <r>
      <rPr>
        <sz val="7"/>
        <color rgb="FF000000"/>
        <rFont val="Times New Roman"/>
        <family val="1"/>
      </rPr>
      <t xml:space="preserve">  </t>
    </r>
    <r>
      <rPr>
        <sz val="12"/>
        <color rgb="FF000000"/>
        <rFont val="Times New Roman"/>
        <family val="1"/>
      </rPr>
      <t xml:space="preserve">EtherChannel does not allow load sharing of traffic among the physical links within the EtherChannel </t>
    </r>
  </si>
  <si>
    <r>
      <t>E.</t>
    </r>
    <r>
      <rPr>
        <sz val="7"/>
        <color rgb="FF000000"/>
        <rFont val="Times New Roman"/>
        <family val="1"/>
      </rPr>
      <t xml:space="preserve">  </t>
    </r>
    <r>
      <rPr>
        <sz val="12"/>
        <color rgb="FF000000"/>
        <rFont val="Times New Roman"/>
        <family val="1"/>
      </rPr>
      <t xml:space="preserve">EtherChannel allows redundancy in case one or more links in the EtherChannel fail </t>
    </r>
  </si>
  <si>
    <r>
      <t>Answer:</t>
    </r>
    <r>
      <rPr>
        <sz val="12"/>
        <color rgb="FF000000"/>
        <rFont val="Times New Roman"/>
        <family val="1"/>
      </rPr>
      <t xml:space="preserve"> A E  </t>
    </r>
  </si>
  <si>
    <t xml:space="preserve">Which mode must be used to configure EtherChannel between two switches without using a negotiation protocol? </t>
  </si>
  <si>
    <r>
      <t>A.</t>
    </r>
    <r>
      <rPr>
        <sz val="7"/>
        <color rgb="FF000000"/>
        <rFont val="Times New Roman"/>
        <family val="1"/>
      </rPr>
      <t xml:space="preserve">  </t>
    </r>
    <r>
      <rPr>
        <sz val="12"/>
        <color rgb="FF000000"/>
        <rFont val="Times New Roman"/>
        <family val="1"/>
      </rPr>
      <t>on</t>
    </r>
  </si>
  <si>
    <r>
      <t>B.</t>
    </r>
    <r>
      <rPr>
        <sz val="7"/>
        <color rgb="FF000000"/>
        <rFont val="Times New Roman"/>
        <family val="1"/>
      </rPr>
      <t xml:space="preserve">  </t>
    </r>
    <r>
      <rPr>
        <sz val="12"/>
        <color rgb="FF000000"/>
        <rFont val="Times New Roman"/>
        <family val="1"/>
      </rPr>
      <t>auto</t>
    </r>
  </si>
  <si>
    <r>
      <t>C.</t>
    </r>
    <r>
      <rPr>
        <sz val="7"/>
        <color rgb="FF000000"/>
        <rFont val="Times New Roman"/>
        <family val="1"/>
      </rPr>
      <t xml:space="preserve">  </t>
    </r>
    <r>
      <rPr>
        <sz val="12"/>
        <color rgb="FF000000"/>
        <rFont val="Times New Roman"/>
        <family val="1"/>
      </rPr>
      <t>active</t>
    </r>
  </si>
  <si>
    <r>
      <t>D.</t>
    </r>
    <r>
      <rPr>
        <sz val="7"/>
        <color rgb="FF000000"/>
        <rFont val="Times New Roman"/>
        <family val="1"/>
      </rPr>
      <t xml:space="preserve">  </t>
    </r>
    <r>
      <rPr>
        <sz val="12"/>
        <color rgb="FF000000"/>
        <rFont val="Times New Roman"/>
        <family val="1"/>
      </rPr>
      <t>desirable</t>
    </r>
  </si>
  <si>
    <t xml:space="preserve">Refer to the exhibit. Based on the LACP neighbor status, in which mode is the SW1 port channel configured? </t>
  </si>
  <si>
    <r>
      <t>A.</t>
    </r>
    <r>
      <rPr>
        <sz val="7"/>
        <color rgb="FF000000"/>
        <rFont val="Times New Roman"/>
        <family val="1"/>
      </rPr>
      <t xml:space="preserve">  </t>
    </r>
    <r>
      <rPr>
        <sz val="12"/>
        <color rgb="FF000000"/>
        <rFont val="Times New Roman"/>
        <family val="1"/>
      </rPr>
      <t>passive</t>
    </r>
  </si>
  <si>
    <r>
      <t>B.</t>
    </r>
    <r>
      <rPr>
        <sz val="7"/>
        <color rgb="FF000000"/>
        <rFont val="Times New Roman"/>
        <family val="1"/>
      </rPr>
      <t xml:space="preserve">  </t>
    </r>
    <r>
      <rPr>
        <sz val="12"/>
        <color rgb="FF000000"/>
        <rFont val="Times New Roman"/>
        <family val="1"/>
      </rPr>
      <t>mode on</t>
    </r>
  </si>
  <si>
    <r>
      <t>C.</t>
    </r>
    <r>
      <rPr>
        <sz val="7"/>
        <color rgb="FF000000"/>
        <rFont val="Times New Roman"/>
        <family val="1"/>
      </rPr>
      <t xml:space="preserve">  </t>
    </r>
    <r>
      <rPr>
        <sz val="12"/>
        <color rgb="FF000000"/>
        <rFont val="Times New Roman"/>
        <family val="1"/>
      </rPr>
      <t>auto</t>
    </r>
  </si>
  <si>
    <r>
      <t>D.</t>
    </r>
    <r>
      <rPr>
        <sz val="7"/>
        <color rgb="FF000000"/>
        <rFont val="Times New Roman"/>
        <family val="1"/>
      </rPr>
      <t xml:space="preserve">  </t>
    </r>
    <r>
      <rPr>
        <sz val="12"/>
        <color rgb="FF000000"/>
        <rFont val="Times New Roman"/>
        <family val="1"/>
      </rPr>
      <t>active</t>
    </r>
  </si>
  <si>
    <t>IP Address &amp; Subnetting Questions</t>
  </si>
  <si>
    <r>
      <t>https://www.9tut.com/ip-address-subnetting-questions</t>
    </r>
    <r>
      <rPr>
        <sz val="12"/>
        <color rgb="FF000000"/>
        <rFont val="Times New Roman"/>
        <family val="1"/>
      </rPr>
      <t xml:space="preserve"> </t>
    </r>
  </si>
  <si>
    <t xml:space="preserve">An engineer must configure a /30 subnet between two routers. Which usable IP address and subnet mask combination meets this criteria? </t>
  </si>
  <si>
    <r>
      <t>A.</t>
    </r>
    <r>
      <rPr>
        <sz val="7"/>
        <color rgb="FF000000"/>
        <rFont val="Times New Roman"/>
        <family val="1"/>
      </rPr>
      <t xml:space="preserve">            </t>
    </r>
    <r>
      <rPr>
        <sz val="12"/>
        <color rgb="FF000000"/>
        <rFont val="Times New Roman"/>
        <family val="1"/>
      </rPr>
      <t xml:space="preserve">interface e0/0 description to HQ-A371:10975 ip address 172.16.1.4 255.255.255.248 </t>
    </r>
  </si>
  <si>
    <r>
      <t>B.</t>
    </r>
    <r>
      <rPr>
        <sz val="7"/>
        <color rgb="FF000000"/>
        <rFont val="Times New Roman"/>
        <family val="1"/>
      </rPr>
      <t xml:space="preserve">             </t>
    </r>
    <r>
      <rPr>
        <sz val="12"/>
        <color rgb="FF000000"/>
        <rFont val="Times New Roman"/>
        <family val="1"/>
      </rPr>
      <t xml:space="preserve">interface e0/0 description to HQ-A371:10975 ip address 10.2.1.3 255.255.255.252 </t>
    </r>
  </si>
  <si>
    <r>
      <t>C.</t>
    </r>
    <r>
      <rPr>
        <sz val="7"/>
        <color rgb="FF000000"/>
        <rFont val="Times New Roman"/>
        <family val="1"/>
      </rPr>
      <t xml:space="preserve">             </t>
    </r>
    <r>
      <rPr>
        <sz val="12"/>
        <color rgb="FF000000"/>
        <rFont val="Times New Roman"/>
        <family val="1"/>
      </rPr>
      <t xml:space="preserve">interface e0/0 description to HQ-A371:10975 ip address 192.168.1.1 255.255.255.248 </t>
    </r>
  </si>
  <si>
    <r>
      <t>A.</t>
    </r>
    <r>
      <rPr>
        <sz val="7"/>
        <color rgb="FF000000"/>
        <rFont val="Times New Roman"/>
        <family val="1"/>
      </rPr>
      <t xml:space="preserve">  </t>
    </r>
    <r>
      <rPr>
        <sz val="12"/>
        <color rgb="FF000000"/>
        <rFont val="Times New Roman"/>
        <family val="1"/>
      </rPr>
      <t xml:space="preserve">It is a broadcast IP address </t>
    </r>
  </si>
  <si>
    <r>
      <t>B.</t>
    </r>
    <r>
      <rPr>
        <sz val="7"/>
        <color rgb="FF000000"/>
        <rFont val="Times New Roman"/>
        <family val="1"/>
      </rPr>
      <t xml:space="preserve">  </t>
    </r>
    <r>
      <rPr>
        <sz val="12"/>
        <color rgb="FF000000"/>
        <rFont val="Times New Roman"/>
        <family val="1"/>
      </rPr>
      <t xml:space="preserve">The router does not support /28 mask </t>
    </r>
  </si>
  <si>
    <r>
      <t>C.</t>
    </r>
    <r>
      <rPr>
        <sz val="7"/>
        <color rgb="FF000000"/>
        <rFont val="Times New Roman"/>
        <family val="1"/>
      </rPr>
      <t xml:space="preserve">  </t>
    </r>
    <r>
      <rPr>
        <sz val="12"/>
        <color rgb="FF000000"/>
        <rFont val="Times New Roman"/>
        <family val="1"/>
      </rPr>
      <t xml:space="preserve">It belongs to a private IP address range </t>
    </r>
  </si>
  <si>
    <r>
      <t>D.</t>
    </r>
    <r>
      <rPr>
        <sz val="7"/>
        <color rgb="FF000000"/>
        <rFont val="Times New Roman"/>
        <family val="1"/>
      </rPr>
      <t xml:space="preserve">  </t>
    </r>
    <r>
      <rPr>
        <sz val="12"/>
        <color rgb="FF000000"/>
        <rFont val="Times New Roman"/>
        <family val="1"/>
      </rPr>
      <t xml:space="preserve">IT is a network IP address </t>
    </r>
  </si>
  <si>
    <t xml:space="preserve">Which network allows devices to communicate without the need to access the Internet? </t>
  </si>
  <si>
    <r>
      <t>A.</t>
    </r>
    <r>
      <rPr>
        <sz val="7"/>
        <color rgb="FF000000"/>
        <rFont val="Times New Roman"/>
        <family val="1"/>
      </rPr>
      <t xml:space="preserve">  </t>
    </r>
    <r>
      <rPr>
        <sz val="12"/>
        <color rgb="FF000000"/>
        <rFont val="Times New Roman"/>
        <family val="1"/>
      </rPr>
      <t>172.9.0.0/16</t>
    </r>
  </si>
  <si>
    <r>
      <t>B.</t>
    </r>
    <r>
      <rPr>
        <sz val="7"/>
        <color rgb="FF000000"/>
        <rFont val="Times New Roman"/>
        <family val="1"/>
      </rPr>
      <t xml:space="preserve">  </t>
    </r>
    <r>
      <rPr>
        <sz val="12"/>
        <color rgb="FF000000"/>
        <rFont val="Times New Roman"/>
        <family val="1"/>
      </rPr>
      <t>172.28.0.0/16</t>
    </r>
  </si>
  <si>
    <r>
      <t>C.</t>
    </r>
    <r>
      <rPr>
        <sz val="7"/>
        <color rgb="FF000000"/>
        <rFont val="Times New Roman"/>
        <family val="1"/>
      </rPr>
      <t xml:space="preserve">  </t>
    </r>
    <r>
      <rPr>
        <sz val="12"/>
        <color rgb="FF000000"/>
        <rFont val="Times New Roman"/>
        <family val="1"/>
      </rPr>
      <t>192.0.0.0/8</t>
    </r>
  </si>
  <si>
    <r>
      <t>D.</t>
    </r>
    <r>
      <rPr>
        <sz val="7"/>
        <color rgb="FF000000"/>
        <rFont val="Times New Roman"/>
        <family val="1"/>
      </rPr>
      <t xml:space="preserve">  </t>
    </r>
    <r>
      <rPr>
        <sz val="12"/>
        <color rgb="FF000000"/>
        <rFont val="Times New Roman"/>
        <family val="1"/>
      </rPr>
      <t>209.165.201.0/24</t>
    </r>
  </si>
  <si>
    <t>IP Routing Questions</t>
  </si>
  <si>
    <r>
      <t>https://www.9tut.com/ip-routing-questions</t>
    </r>
    <r>
      <rPr>
        <sz val="12"/>
        <color rgb="FF000000"/>
        <rFont val="Times New Roman"/>
        <family val="1"/>
      </rPr>
      <t xml:space="preserve"> </t>
    </r>
  </si>
  <si>
    <t xml:space="preserve">Which statement about static and dynamic routes is true? </t>
  </si>
  <si>
    <r>
      <t>A.</t>
    </r>
    <r>
      <rPr>
        <sz val="7"/>
        <color rgb="FF000000"/>
        <rFont val="Times New Roman"/>
        <family val="1"/>
      </rPr>
      <t xml:space="preserve">            </t>
    </r>
    <r>
      <rPr>
        <sz val="12"/>
        <color rgb="FF000000"/>
        <rFont val="Times New Roman"/>
        <family val="1"/>
      </rPr>
      <t xml:space="preserve">Dynamic routes are manually configured by a network administrator, while static routes are automatically learned and adjusted by a routing protocol </t>
    </r>
  </si>
  <si>
    <r>
      <t>B.</t>
    </r>
    <r>
      <rPr>
        <sz val="7"/>
        <color rgb="FF000000"/>
        <rFont val="Times New Roman"/>
        <family val="1"/>
      </rPr>
      <t xml:space="preserve">             </t>
    </r>
    <r>
      <rPr>
        <sz val="12"/>
        <color rgb="FF000000"/>
        <rFont val="Times New Roman"/>
        <family val="1"/>
      </rPr>
      <t xml:space="preserve">Static routes are manually configured by a network administrator, while dynamic routes are automatically learned and adjusted by a routing protocol </t>
    </r>
  </si>
  <si>
    <t xml:space="preserve">Refer to the exhibit. When PC 1 sends a packet to PC2, the packet has which source and destination IP address when it arrives at interface Gi0/0 on router R2? </t>
  </si>
  <si>
    <r>
      <t>A.</t>
    </r>
    <r>
      <rPr>
        <sz val="7"/>
        <color rgb="FF000000"/>
        <rFont val="Times New Roman"/>
        <family val="1"/>
      </rPr>
      <t xml:space="preserve">  </t>
    </r>
    <r>
      <rPr>
        <sz val="12"/>
        <color rgb="FF000000"/>
        <rFont val="Times New Roman"/>
        <family val="1"/>
      </rPr>
      <t>source 192.168.10.10 and destination 10.10.2.2</t>
    </r>
  </si>
  <si>
    <r>
      <t>B.</t>
    </r>
    <r>
      <rPr>
        <sz val="7"/>
        <color rgb="FF000000"/>
        <rFont val="Times New Roman"/>
        <family val="1"/>
      </rPr>
      <t xml:space="preserve">  </t>
    </r>
    <r>
      <rPr>
        <sz val="12"/>
        <color rgb="FF000000"/>
        <rFont val="Times New Roman"/>
        <family val="1"/>
      </rPr>
      <t>source 192.168.20.10 and destination 192.168.20.1</t>
    </r>
  </si>
  <si>
    <r>
      <t>C.</t>
    </r>
    <r>
      <rPr>
        <sz val="7"/>
        <color rgb="FF000000"/>
        <rFont val="Times New Roman"/>
        <family val="1"/>
      </rPr>
      <t xml:space="preserve">  </t>
    </r>
    <r>
      <rPr>
        <sz val="12"/>
        <color rgb="FF000000"/>
        <rFont val="Times New Roman"/>
        <family val="1"/>
      </rPr>
      <t>source 192.168.10.10 and destination 192.168.20.10</t>
    </r>
  </si>
  <si>
    <r>
      <t>D.</t>
    </r>
    <r>
      <rPr>
        <sz val="7"/>
        <color rgb="FF000000"/>
        <rFont val="Times New Roman"/>
        <family val="1"/>
      </rPr>
      <t xml:space="preserve">  </t>
    </r>
    <r>
      <rPr>
        <sz val="12"/>
        <color rgb="FF000000"/>
        <rFont val="Times New Roman"/>
        <family val="1"/>
      </rPr>
      <t>source 10.10.1.1 and destination 10.10.2.2</t>
    </r>
  </si>
  <si>
    <t>Which of the following dynamic routing protocols are Distance Vector routing protocols? (Choose two)</t>
  </si>
  <si>
    <r>
      <t>A.</t>
    </r>
    <r>
      <rPr>
        <sz val="7"/>
        <color rgb="FF000000"/>
        <rFont val="Times New Roman"/>
        <family val="1"/>
      </rPr>
      <t xml:space="preserve">  </t>
    </r>
    <r>
      <rPr>
        <sz val="12"/>
        <color rgb="FF000000"/>
        <rFont val="Times New Roman"/>
        <family val="1"/>
      </rPr>
      <t>IS-IS</t>
    </r>
  </si>
  <si>
    <r>
      <t>B.</t>
    </r>
    <r>
      <rPr>
        <sz val="7"/>
        <color rgb="FF000000"/>
        <rFont val="Times New Roman"/>
        <family val="1"/>
      </rPr>
      <t xml:space="preserve">  </t>
    </r>
    <r>
      <rPr>
        <sz val="12"/>
        <color rgb="FF000000"/>
        <rFont val="Times New Roman"/>
        <family val="1"/>
      </rPr>
      <t>EIGRP</t>
    </r>
  </si>
  <si>
    <r>
      <t>C.</t>
    </r>
    <r>
      <rPr>
        <sz val="7"/>
        <color rgb="FF000000"/>
        <rFont val="Times New Roman"/>
        <family val="1"/>
      </rPr>
      <t xml:space="preserve">  </t>
    </r>
    <r>
      <rPr>
        <sz val="12"/>
        <color rgb="FF000000"/>
        <rFont val="Times New Roman"/>
        <family val="1"/>
      </rPr>
      <t>OSPF</t>
    </r>
  </si>
  <si>
    <r>
      <t>D.</t>
    </r>
    <r>
      <rPr>
        <sz val="7"/>
        <color rgb="FF000000"/>
        <rFont val="Times New Roman"/>
        <family val="1"/>
      </rPr>
      <t xml:space="preserve">  </t>
    </r>
    <r>
      <rPr>
        <sz val="12"/>
        <color rgb="FF000000"/>
        <rFont val="Times New Roman"/>
        <family val="1"/>
      </rPr>
      <t>BGP</t>
    </r>
  </si>
  <si>
    <r>
      <t>E.</t>
    </r>
    <r>
      <rPr>
        <sz val="7"/>
        <color rgb="FF000000"/>
        <rFont val="Times New Roman"/>
        <family val="1"/>
      </rPr>
      <t xml:space="preserve">   </t>
    </r>
    <r>
      <rPr>
        <sz val="12"/>
        <color rgb="FF000000"/>
        <rFont val="Times New Roman"/>
        <family val="1"/>
      </rPr>
      <t>RIP</t>
    </r>
  </si>
  <si>
    <r>
      <t>Answer:</t>
    </r>
    <r>
      <rPr>
        <sz val="12"/>
        <color rgb="FF000000"/>
        <rFont val="Times New Roman"/>
        <family val="1"/>
      </rPr>
      <t xml:space="preserve"> B E  </t>
    </r>
  </si>
  <si>
    <t xml:space="preserve">Refer to the exhibit. With which metric was the route to host 172.16.0.202 learned? </t>
  </si>
  <si>
    <r>
      <t>A.</t>
    </r>
    <r>
      <rPr>
        <sz val="7"/>
        <color rgb="FF000000"/>
        <rFont val="Times New Roman"/>
        <family val="1"/>
      </rPr>
      <t xml:space="preserve">  </t>
    </r>
    <r>
      <rPr>
        <sz val="12"/>
        <color rgb="FF000000"/>
        <rFont val="Times New Roman"/>
        <family val="1"/>
      </rPr>
      <t>0</t>
    </r>
  </si>
  <si>
    <r>
      <t>B.</t>
    </r>
    <r>
      <rPr>
        <sz val="7"/>
        <color rgb="FF000000"/>
        <rFont val="Times New Roman"/>
        <family val="1"/>
      </rPr>
      <t xml:space="preserve">  </t>
    </r>
    <r>
      <rPr>
        <sz val="12"/>
        <color rgb="FF000000"/>
        <rFont val="Times New Roman"/>
        <family val="1"/>
      </rPr>
      <t>110</t>
    </r>
  </si>
  <si>
    <r>
      <t>C.</t>
    </r>
    <r>
      <rPr>
        <sz val="7"/>
        <color rgb="FF000000"/>
        <rFont val="Times New Roman"/>
        <family val="1"/>
      </rPr>
      <t xml:space="preserve">  </t>
    </r>
    <r>
      <rPr>
        <sz val="12"/>
        <color rgb="FF000000"/>
        <rFont val="Times New Roman"/>
        <family val="1"/>
      </rPr>
      <t xml:space="preserve">38443  </t>
    </r>
  </si>
  <si>
    <r>
      <t>D.</t>
    </r>
    <r>
      <rPr>
        <sz val="7"/>
        <color rgb="FF000000"/>
        <rFont val="Times New Roman"/>
        <family val="1"/>
      </rPr>
      <t xml:space="preserve">  </t>
    </r>
    <r>
      <rPr>
        <sz val="12"/>
        <color rgb="FF000000"/>
        <rFont val="Times New Roman"/>
        <family val="1"/>
      </rPr>
      <t>3184439</t>
    </r>
  </si>
  <si>
    <t xml:space="preserve">Refer to the exhibit. Which command would you use to configure a static route on Router 1 to network 192.168.202.0/24 with a nondefault administrative distance? </t>
  </si>
  <si>
    <r>
      <t>A.</t>
    </r>
    <r>
      <rPr>
        <sz val="7"/>
        <color rgb="FF000000"/>
        <rFont val="Times New Roman"/>
        <family val="1"/>
      </rPr>
      <t xml:space="preserve">  </t>
    </r>
    <r>
      <rPr>
        <sz val="12"/>
        <color rgb="FF000000"/>
        <rFont val="Times New Roman"/>
        <family val="1"/>
      </rPr>
      <t>router1(config)#ip route 192.168.202.0 255.255.255.0 192.168.201.2 1</t>
    </r>
  </si>
  <si>
    <r>
      <t>B.</t>
    </r>
    <r>
      <rPr>
        <sz val="7"/>
        <color rgb="FF000000"/>
        <rFont val="Times New Roman"/>
        <family val="1"/>
      </rPr>
      <t xml:space="preserve">  </t>
    </r>
    <r>
      <rPr>
        <sz val="12"/>
        <color rgb="FF000000"/>
        <rFont val="Times New Roman"/>
        <family val="1"/>
      </rPr>
      <t>router1(config)#ip route 192.168.202.0 255.255.255.0 192.168.201.2 5</t>
    </r>
  </si>
  <si>
    <r>
      <t>C.</t>
    </r>
    <r>
      <rPr>
        <sz val="7"/>
        <color rgb="FF000000"/>
        <rFont val="Times New Roman"/>
        <family val="1"/>
      </rPr>
      <t xml:space="preserve">  </t>
    </r>
    <r>
      <rPr>
        <sz val="12"/>
        <color rgb="FF000000"/>
        <rFont val="Times New Roman"/>
        <family val="1"/>
      </rPr>
      <t>router1(config)#ip route 1 192.168.201.1 255.255.255.0 192.168.201.2</t>
    </r>
  </si>
  <si>
    <r>
      <t>D.</t>
    </r>
    <r>
      <rPr>
        <sz val="7"/>
        <color rgb="FF000000"/>
        <rFont val="Times New Roman"/>
        <family val="1"/>
      </rPr>
      <t xml:space="preserve">  </t>
    </r>
    <r>
      <rPr>
        <sz val="12"/>
        <color rgb="FF000000"/>
        <rFont val="Times New Roman"/>
        <family val="1"/>
      </rPr>
      <t>router1(config)#ip route 5 192.168.202.0 255.255.255.0 192.168.201.2</t>
    </r>
  </si>
  <si>
    <t>Question 6</t>
  </si>
  <si>
    <t xml:space="preserve">Refer to the exhibit. Which type of route does R1 use to reach host 10.10.13.10/32? </t>
  </si>
  <si>
    <t xml:space="preserve">R1#show ip route </t>
  </si>
  <si>
    <r>
      <t>A.</t>
    </r>
    <r>
      <rPr>
        <sz val="7"/>
        <color rgb="FF000000"/>
        <rFont val="Times New Roman"/>
        <family val="1"/>
      </rPr>
      <t xml:space="preserve">  </t>
    </r>
    <r>
      <rPr>
        <sz val="12"/>
        <color rgb="FF000000"/>
        <rFont val="Times New Roman"/>
        <family val="1"/>
      </rPr>
      <t>floating static route</t>
    </r>
  </si>
  <si>
    <r>
      <t>B.</t>
    </r>
    <r>
      <rPr>
        <sz val="7"/>
        <color rgb="FF000000"/>
        <rFont val="Times New Roman"/>
        <family val="1"/>
      </rPr>
      <t xml:space="preserve">  </t>
    </r>
    <r>
      <rPr>
        <sz val="12"/>
        <color rgb="FF000000"/>
        <rFont val="Times New Roman"/>
        <family val="1"/>
      </rPr>
      <t>host route</t>
    </r>
  </si>
  <si>
    <r>
      <t>C.</t>
    </r>
    <r>
      <rPr>
        <sz val="7"/>
        <color rgb="FF000000"/>
        <rFont val="Times New Roman"/>
        <family val="1"/>
      </rPr>
      <t xml:space="preserve">  </t>
    </r>
    <r>
      <rPr>
        <sz val="12"/>
        <color rgb="FF000000"/>
        <rFont val="Times New Roman"/>
        <family val="1"/>
      </rPr>
      <t xml:space="preserve">default route  </t>
    </r>
  </si>
  <si>
    <r>
      <t>D.</t>
    </r>
    <r>
      <rPr>
        <sz val="7"/>
        <color rgb="FF000000"/>
        <rFont val="Times New Roman"/>
        <family val="1"/>
      </rPr>
      <t xml:space="preserve">  </t>
    </r>
    <r>
      <rPr>
        <sz val="12"/>
        <color rgb="FF000000"/>
        <rFont val="Times New Roman"/>
        <family val="1"/>
      </rPr>
      <t>network route</t>
    </r>
  </si>
  <si>
    <r>
      <t>A.</t>
    </r>
    <r>
      <rPr>
        <sz val="7"/>
        <color rgb="FF000000"/>
        <rFont val="Times New Roman"/>
        <family val="1"/>
      </rPr>
      <t xml:space="preserve">  </t>
    </r>
    <r>
      <rPr>
        <sz val="12"/>
        <color rgb="FF000000"/>
        <rFont val="Times New Roman"/>
        <family val="1"/>
      </rPr>
      <t xml:space="preserve">It ignores the new static route until the existing OSPF default route is removed </t>
    </r>
  </si>
  <si>
    <r>
      <t>B.</t>
    </r>
    <r>
      <rPr>
        <sz val="7"/>
        <color rgb="FF000000"/>
        <rFont val="Times New Roman"/>
        <family val="1"/>
      </rPr>
      <t xml:space="preserve">  </t>
    </r>
    <r>
      <rPr>
        <sz val="12"/>
        <color rgb="FF000000"/>
        <rFont val="Times New Roman"/>
        <family val="1"/>
      </rPr>
      <t xml:space="preserve">It immediately replaces the existing OSPF route in the routing table with the newly configured static route </t>
    </r>
  </si>
  <si>
    <r>
      <t>C.</t>
    </r>
    <r>
      <rPr>
        <sz val="7"/>
        <color rgb="FF000000"/>
        <rFont val="Times New Roman"/>
        <family val="1"/>
      </rPr>
      <t xml:space="preserve">  </t>
    </r>
    <r>
      <rPr>
        <sz val="12"/>
        <color rgb="FF000000"/>
        <rFont val="Times New Roman"/>
        <family val="1"/>
      </rPr>
      <t xml:space="preserve">It starts load-balancing traffic between the two default routes </t>
    </r>
  </si>
  <si>
    <r>
      <t>D.</t>
    </r>
    <r>
      <rPr>
        <sz val="7"/>
        <color rgb="FF000000"/>
        <rFont val="Times New Roman"/>
        <family val="1"/>
      </rPr>
      <t xml:space="preserve">  </t>
    </r>
    <r>
      <rPr>
        <sz val="12"/>
        <color rgb="FF000000"/>
        <rFont val="Times New Roman"/>
        <family val="1"/>
      </rPr>
      <t xml:space="preserve">It starts sending traffic without a specific matching entry in the routing table to GigabitEthernet0/1 </t>
    </r>
  </si>
  <si>
    <r>
      <t>Question 8</t>
    </r>
    <r>
      <rPr>
        <sz val="12"/>
        <color rgb="FF000000"/>
        <rFont val="Times New Roman"/>
        <family val="1"/>
      </rPr>
      <t xml:space="preserve"> </t>
    </r>
  </si>
  <si>
    <t xml:space="preserve">When a floating static route is configured, which action ensures that the backup route is used when the primary route falls? </t>
  </si>
  <si>
    <r>
      <t>A.</t>
    </r>
    <r>
      <rPr>
        <sz val="7"/>
        <color rgb="FF000000"/>
        <rFont val="Times New Roman"/>
        <family val="1"/>
      </rPr>
      <t xml:space="preserve">            </t>
    </r>
    <r>
      <rPr>
        <sz val="12"/>
        <color rgb="FF000000"/>
        <rFont val="Times New Roman"/>
        <family val="1"/>
      </rPr>
      <t xml:space="preserve">The floating static route must have a higher administrative distance than the primary route so it is used as a backup </t>
    </r>
  </si>
  <si>
    <r>
      <t>B.</t>
    </r>
    <r>
      <rPr>
        <sz val="7"/>
        <color rgb="FF000000"/>
        <rFont val="Times New Roman"/>
        <family val="1"/>
      </rPr>
      <t xml:space="preserve">             </t>
    </r>
    <r>
      <rPr>
        <sz val="12"/>
        <color rgb="FF000000"/>
        <rFont val="Times New Roman"/>
        <family val="1"/>
      </rPr>
      <t xml:space="preserve">The administrative distance must be higher on the primary route so that the backup route becomes secondary </t>
    </r>
  </si>
  <si>
    <r>
      <t>C.</t>
    </r>
    <r>
      <rPr>
        <sz val="7"/>
        <color rgb="FF000000"/>
        <rFont val="Times New Roman"/>
        <family val="1"/>
      </rPr>
      <t xml:space="preserve">             </t>
    </r>
    <r>
      <rPr>
        <sz val="12"/>
        <color rgb="FF000000"/>
        <rFont val="Times New Roman"/>
        <family val="1"/>
      </rPr>
      <t xml:space="preserve">The floating static route must have a lower administrative distance than the primary route so it is used as a backup </t>
    </r>
  </si>
  <si>
    <r>
      <t>D.</t>
    </r>
    <r>
      <rPr>
        <sz val="7"/>
        <color rgb="FF000000"/>
        <rFont val="Times New Roman"/>
        <family val="1"/>
      </rPr>
      <t xml:space="preserve">            </t>
    </r>
    <r>
      <rPr>
        <sz val="12"/>
        <color rgb="FF000000"/>
        <rFont val="Times New Roman"/>
        <family val="1"/>
      </rPr>
      <t xml:space="preserve">The default-information originate command must be configured for the route to be installed into the routing table </t>
    </r>
  </si>
  <si>
    <r>
      <t>Question 9</t>
    </r>
    <r>
      <rPr>
        <sz val="12"/>
        <color rgb="FF000000"/>
        <rFont val="Times New Roman"/>
        <family val="1"/>
      </rPr>
      <t xml:space="preserve"> </t>
    </r>
  </si>
  <si>
    <t xml:space="preserve">Which attribute does a router use to select the best path when two or more different routes to the same destination exist from two different routing protocols? </t>
  </si>
  <si>
    <r>
      <t>A.</t>
    </r>
    <r>
      <rPr>
        <sz val="7"/>
        <color rgb="FF000000"/>
        <rFont val="Times New Roman"/>
        <family val="1"/>
      </rPr>
      <t xml:space="preserve">  </t>
    </r>
    <r>
      <rPr>
        <sz val="12"/>
        <color rgb="FF000000"/>
        <rFont val="Times New Roman"/>
        <family val="1"/>
      </rPr>
      <t>dual algorithm</t>
    </r>
  </si>
  <si>
    <r>
      <t>B.</t>
    </r>
    <r>
      <rPr>
        <sz val="7"/>
        <color rgb="FF000000"/>
        <rFont val="Times New Roman"/>
        <family val="1"/>
      </rPr>
      <t xml:space="preserve">  </t>
    </r>
    <r>
      <rPr>
        <sz val="12"/>
        <color rgb="FF000000"/>
        <rFont val="Times New Roman"/>
        <family val="1"/>
      </rPr>
      <t>metric</t>
    </r>
  </si>
  <si>
    <r>
      <t>C.</t>
    </r>
    <r>
      <rPr>
        <sz val="7"/>
        <color rgb="FF000000"/>
        <rFont val="Times New Roman"/>
        <family val="1"/>
      </rPr>
      <t xml:space="preserve">  </t>
    </r>
    <r>
      <rPr>
        <sz val="12"/>
        <color rgb="FF000000"/>
        <rFont val="Times New Roman"/>
        <family val="1"/>
      </rPr>
      <t>administrative distance</t>
    </r>
  </si>
  <si>
    <r>
      <t>D.</t>
    </r>
    <r>
      <rPr>
        <sz val="7"/>
        <color rgb="FF000000"/>
        <rFont val="Times New Roman"/>
        <family val="1"/>
      </rPr>
      <t xml:space="preserve">  </t>
    </r>
    <r>
      <rPr>
        <sz val="12"/>
        <color rgb="FF000000"/>
        <rFont val="Times New Roman"/>
        <family val="1"/>
      </rPr>
      <t>hop count</t>
    </r>
  </si>
  <si>
    <t xml:space="preserve">Question 10 </t>
  </si>
  <si>
    <t xml:space="preserve">Refer to the exhibit. Which route does R1 select for traffic that is destined to 192.168.16.2? </t>
  </si>
  <si>
    <t xml:space="preserve">D    192.168.16.0/26 [90/2679326] via 192.168.1.1 </t>
  </si>
  <si>
    <t xml:space="preserve">R    192.168.16.0/24 [120/3] via 192.168.1.2 O    192.168.16.0/21 [110/2] via 192.168.1.3 i L1 192.168.16.0/27 [115/30] via 192.168.1.4 </t>
  </si>
  <si>
    <r>
      <t>A.</t>
    </r>
    <r>
      <rPr>
        <sz val="7"/>
        <color rgb="FF000000"/>
        <rFont val="Times New Roman"/>
        <family val="1"/>
      </rPr>
      <t xml:space="preserve">  </t>
    </r>
    <r>
      <rPr>
        <sz val="12"/>
        <color rgb="FF000000"/>
        <rFont val="Times New Roman"/>
        <family val="1"/>
      </rPr>
      <t>192.168.16.0/21</t>
    </r>
  </si>
  <si>
    <r>
      <t>B.</t>
    </r>
    <r>
      <rPr>
        <sz val="7"/>
        <color rgb="FF000000"/>
        <rFont val="Times New Roman"/>
        <family val="1"/>
      </rPr>
      <t xml:space="preserve">  </t>
    </r>
    <r>
      <rPr>
        <sz val="12"/>
        <color rgb="FF000000"/>
        <rFont val="Times New Roman"/>
        <family val="1"/>
      </rPr>
      <t>102.168.16.0/24</t>
    </r>
  </si>
  <si>
    <r>
      <t>C.</t>
    </r>
    <r>
      <rPr>
        <sz val="7"/>
        <color rgb="FF000000"/>
        <rFont val="Times New Roman"/>
        <family val="1"/>
      </rPr>
      <t xml:space="preserve">  </t>
    </r>
    <r>
      <rPr>
        <sz val="12"/>
        <color rgb="FF000000"/>
        <rFont val="Times New Roman"/>
        <family val="1"/>
      </rPr>
      <t xml:space="preserve">102.168 26.0/26  </t>
    </r>
  </si>
  <si>
    <r>
      <t>D.</t>
    </r>
    <r>
      <rPr>
        <sz val="7"/>
        <color rgb="FF000000"/>
        <rFont val="Times New Roman"/>
        <family val="1"/>
      </rPr>
      <t xml:space="preserve">  </t>
    </r>
    <r>
      <rPr>
        <sz val="12"/>
        <color rgb="FF000000"/>
        <rFont val="Times New Roman"/>
        <family val="1"/>
      </rPr>
      <t>102.168.16.0/27</t>
    </r>
  </si>
  <si>
    <t xml:space="preserve">Question 11 </t>
  </si>
  <si>
    <t xml:space="preserve">Refer to the exhibit. Which prefix does Router 1 use for traffic to Host A? </t>
  </si>
  <si>
    <r>
      <t>A.</t>
    </r>
    <r>
      <rPr>
        <sz val="7"/>
        <color rgb="FF000000"/>
        <rFont val="Times New Roman"/>
        <family val="1"/>
      </rPr>
      <t xml:space="preserve">  </t>
    </r>
    <r>
      <rPr>
        <sz val="12"/>
        <color rgb="FF000000"/>
        <rFont val="Times New Roman"/>
        <family val="1"/>
      </rPr>
      <t>10.10.10.0/28</t>
    </r>
  </si>
  <si>
    <r>
      <t>B.</t>
    </r>
    <r>
      <rPr>
        <sz val="7"/>
        <color rgb="FF000000"/>
        <rFont val="Times New Roman"/>
        <family val="1"/>
      </rPr>
      <t xml:space="preserve">  </t>
    </r>
    <r>
      <rPr>
        <sz val="12"/>
        <color rgb="FF000000"/>
        <rFont val="Times New Roman"/>
        <family val="1"/>
      </rPr>
      <t>10.10.13.0/25</t>
    </r>
  </si>
  <si>
    <r>
      <t>C.</t>
    </r>
    <r>
      <rPr>
        <sz val="7"/>
        <color rgb="FF000000"/>
        <rFont val="Times New Roman"/>
        <family val="1"/>
      </rPr>
      <t xml:space="preserve">  </t>
    </r>
    <r>
      <rPr>
        <sz val="12"/>
        <color rgb="FF000000"/>
        <rFont val="Times New Roman"/>
        <family val="1"/>
      </rPr>
      <t xml:space="preserve">10.10.13.144/28  </t>
    </r>
  </si>
  <si>
    <r>
      <t>D.</t>
    </r>
    <r>
      <rPr>
        <sz val="7"/>
        <color rgb="FF000000"/>
        <rFont val="Times New Roman"/>
        <family val="1"/>
      </rPr>
      <t xml:space="preserve">  </t>
    </r>
    <r>
      <rPr>
        <sz val="12"/>
        <color rgb="FF000000"/>
        <rFont val="Times New Roman"/>
        <family val="1"/>
      </rPr>
      <t>10.10.13.208/29</t>
    </r>
  </si>
  <si>
    <t xml:space="preserve">Question 12 </t>
  </si>
  <si>
    <t xml:space="preserve">Router A learns the same route from two different neighbors, one of the neighbor routers is an OSPF neighbor and the other is an EIGRP neighbor. What is the administrative distance of the route that will be installed in the routing table? </t>
  </si>
  <si>
    <r>
      <t>A.</t>
    </r>
    <r>
      <rPr>
        <sz val="7"/>
        <color rgb="FF000000"/>
        <rFont val="Times New Roman"/>
        <family val="1"/>
      </rPr>
      <t xml:space="preserve">  </t>
    </r>
    <r>
      <rPr>
        <sz val="12"/>
        <color rgb="FF000000"/>
        <rFont val="Times New Roman"/>
        <family val="1"/>
      </rPr>
      <t>20</t>
    </r>
  </si>
  <si>
    <r>
      <t>B.</t>
    </r>
    <r>
      <rPr>
        <sz val="7"/>
        <color rgb="FF000000"/>
        <rFont val="Times New Roman"/>
        <family val="1"/>
      </rPr>
      <t xml:space="preserve">  </t>
    </r>
    <r>
      <rPr>
        <sz val="12"/>
        <color rgb="FF000000"/>
        <rFont val="Times New Roman"/>
        <family val="1"/>
      </rPr>
      <t>90</t>
    </r>
  </si>
  <si>
    <r>
      <t>C.</t>
    </r>
    <r>
      <rPr>
        <sz val="7"/>
        <color rgb="FF000000"/>
        <rFont val="Times New Roman"/>
        <family val="1"/>
      </rPr>
      <t xml:space="preserve">  </t>
    </r>
    <r>
      <rPr>
        <sz val="12"/>
        <color rgb="FF000000"/>
        <rFont val="Times New Roman"/>
        <family val="1"/>
      </rPr>
      <t>110</t>
    </r>
  </si>
  <si>
    <r>
      <t>D.</t>
    </r>
    <r>
      <rPr>
        <sz val="7"/>
        <color rgb="FF000000"/>
        <rFont val="Times New Roman"/>
        <family val="1"/>
      </rPr>
      <t xml:space="preserve">  </t>
    </r>
    <r>
      <rPr>
        <sz val="12"/>
        <color rgb="FF000000"/>
        <rFont val="Times New Roman"/>
        <family val="1"/>
      </rPr>
      <t>115</t>
    </r>
  </si>
  <si>
    <t>OSPF Questions</t>
  </si>
  <si>
    <r>
      <t>https://www.9tut.com/ospf-questions-3</t>
    </r>
    <r>
      <rPr>
        <sz val="12"/>
        <color rgb="FF000000"/>
        <rFont val="Times New Roman"/>
        <family val="1"/>
      </rPr>
      <t xml:space="preserve"> </t>
    </r>
  </si>
  <si>
    <t xml:space="preserve">What is the purpose of the show ip ospf interface command? </t>
  </si>
  <si>
    <r>
      <t>A.</t>
    </r>
    <r>
      <rPr>
        <sz val="7"/>
        <color rgb="FF000000"/>
        <rFont val="Times New Roman"/>
        <family val="1"/>
      </rPr>
      <t xml:space="preserve">  </t>
    </r>
    <r>
      <rPr>
        <sz val="12"/>
        <color rgb="FF000000"/>
        <rFont val="Times New Roman"/>
        <family val="1"/>
      </rPr>
      <t>displaying OSPF-related interface information</t>
    </r>
  </si>
  <si>
    <r>
      <t>B.</t>
    </r>
    <r>
      <rPr>
        <sz val="7"/>
        <color rgb="FF000000"/>
        <rFont val="Times New Roman"/>
        <family val="1"/>
      </rPr>
      <t xml:space="preserve">  </t>
    </r>
    <r>
      <rPr>
        <sz val="12"/>
        <color rgb="FF000000"/>
        <rFont val="Times New Roman"/>
        <family val="1"/>
      </rPr>
      <t xml:space="preserve">displaying general information about OSPF routing processes </t>
    </r>
  </si>
  <si>
    <r>
      <t>C.</t>
    </r>
    <r>
      <rPr>
        <sz val="7"/>
        <color rgb="FF000000"/>
        <rFont val="Times New Roman"/>
        <family val="1"/>
      </rPr>
      <t xml:space="preserve">  </t>
    </r>
    <r>
      <rPr>
        <sz val="12"/>
        <color rgb="FF000000"/>
        <rFont val="Times New Roman"/>
        <family val="1"/>
      </rPr>
      <t xml:space="preserve">displaying OSPF neighbor information on a per-interface basis </t>
    </r>
  </si>
  <si>
    <r>
      <t>D.</t>
    </r>
    <r>
      <rPr>
        <sz val="7"/>
        <color rgb="FF000000"/>
        <rFont val="Times New Roman"/>
        <family val="1"/>
      </rPr>
      <t xml:space="preserve">  </t>
    </r>
    <r>
      <rPr>
        <sz val="12"/>
        <color rgb="FF000000"/>
        <rFont val="Times New Roman"/>
        <family val="1"/>
      </rPr>
      <t xml:space="preserve">displaying OSPF neighbor information on a per-interface-type basis </t>
    </r>
  </si>
  <si>
    <t xml:space="preserve">When OSPF learns multiple paths to a network, how does it select a route? </t>
  </si>
  <si>
    <r>
      <t>A.</t>
    </r>
    <r>
      <rPr>
        <sz val="7"/>
        <color rgb="FF000000"/>
        <rFont val="Times New Roman"/>
        <family val="1"/>
      </rPr>
      <t xml:space="preserve">  </t>
    </r>
    <r>
      <rPr>
        <sz val="12"/>
        <color rgb="FF000000"/>
        <rFont val="Times New Roman"/>
        <family val="1"/>
      </rPr>
      <t xml:space="preserve">It multiple the active K value by 256 to calculate the route with the lowest metric. </t>
    </r>
  </si>
  <si>
    <r>
      <t>B.</t>
    </r>
    <r>
      <rPr>
        <sz val="7"/>
        <color rgb="FF000000"/>
        <rFont val="Times New Roman"/>
        <family val="1"/>
      </rPr>
      <t xml:space="preserve">  </t>
    </r>
    <r>
      <rPr>
        <sz val="12"/>
        <color rgb="FF000000"/>
        <rFont val="Times New Roman"/>
        <family val="1"/>
      </rPr>
      <t xml:space="preserve">For each existing interface, it adds the metric from the source router to the destination to calculate the route with the lowest bandwidth. </t>
    </r>
  </si>
  <si>
    <r>
      <t>C.</t>
    </r>
    <r>
      <rPr>
        <sz val="7"/>
        <color rgb="FF000000"/>
        <rFont val="Times New Roman"/>
        <family val="1"/>
      </rPr>
      <t xml:space="preserve">  </t>
    </r>
    <r>
      <rPr>
        <sz val="12"/>
        <color rgb="FF000000"/>
        <rFont val="Times New Roman"/>
        <family val="1"/>
      </rPr>
      <t xml:space="preserve">It divides a reference bandwidth of 100 Mbps by the actual bandwidth of the existing interface to calculate the router with the lowest cost. </t>
    </r>
  </si>
  <si>
    <r>
      <t>D.</t>
    </r>
    <r>
      <rPr>
        <sz val="7"/>
        <color rgb="FF000000"/>
        <rFont val="Times New Roman"/>
        <family val="1"/>
      </rPr>
      <t xml:space="preserve">  </t>
    </r>
    <r>
      <rPr>
        <sz val="12"/>
        <color rgb="FF000000"/>
        <rFont val="Times New Roman"/>
        <family val="1"/>
      </rPr>
      <t xml:space="preserve">It count the number of hops between the source router and the destination to determine the router with the lowest metric </t>
    </r>
  </si>
  <si>
    <t xml:space="preserve">A user configured OSPF and advertised the Gigabit Ethernet interface in OSPF. By default, which type of OSPF network does this interface belong to? </t>
  </si>
  <si>
    <r>
      <t>A.</t>
    </r>
    <r>
      <rPr>
        <sz val="7"/>
        <color rgb="FF000000"/>
        <rFont val="Times New Roman"/>
        <family val="1"/>
      </rPr>
      <t xml:space="preserve">  </t>
    </r>
    <r>
      <rPr>
        <sz val="12"/>
        <color rgb="FF000000"/>
        <rFont val="Times New Roman"/>
        <family val="1"/>
      </rPr>
      <t>point-to-multipoint</t>
    </r>
  </si>
  <si>
    <r>
      <t>B.</t>
    </r>
    <r>
      <rPr>
        <sz val="7"/>
        <color rgb="FF000000"/>
        <rFont val="Times New Roman"/>
        <family val="1"/>
      </rPr>
      <t xml:space="preserve">  </t>
    </r>
    <r>
      <rPr>
        <sz val="12"/>
        <color rgb="FF000000"/>
        <rFont val="Times New Roman"/>
        <family val="1"/>
      </rPr>
      <t>point-to-point</t>
    </r>
  </si>
  <si>
    <r>
      <t>C.</t>
    </r>
    <r>
      <rPr>
        <sz val="7"/>
        <color rgb="FF000000"/>
        <rFont val="Times New Roman"/>
        <family val="1"/>
      </rPr>
      <t xml:space="preserve">  </t>
    </r>
    <r>
      <rPr>
        <sz val="12"/>
        <color rgb="FF000000"/>
        <rFont val="Times New Roman"/>
        <family val="1"/>
      </rPr>
      <t>broadcast</t>
    </r>
  </si>
  <si>
    <r>
      <t>D.</t>
    </r>
    <r>
      <rPr>
        <sz val="7"/>
        <color rgb="FF000000"/>
        <rFont val="Times New Roman"/>
        <family val="1"/>
      </rPr>
      <t xml:space="preserve">  </t>
    </r>
    <r>
      <rPr>
        <sz val="12"/>
        <color rgb="FF000000"/>
        <rFont val="Times New Roman"/>
        <family val="1"/>
      </rPr>
      <t>nonbroadcast</t>
    </r>
  </si>
  <si>
    <t xml:space="preserve">You have configured a router with an OSPF router ID, but its IP address still reflects the physical interface. Which action can you take to correct the problem in the least disruptive way? </t>
  </si>
  <si>
    <r>
      <t>A.</t>
    </r>
    <r>
      <rPr>
        <sz val="7"/>
        <color rgb="FF000000"/>
        <rFont val="Times New Roman"/>
        <family val="1"/>
      </rPr>
      <t xml:space="preserve">  </t>
    </r>
    <r>
      <rPr>
        <sz val="12"/>
        <color rgb="FF000000"/>
        <rFont val="Times New Roman"/>
        <family val="1"/>
      </rPr>
      <t>Reload the OSPF process</t>
    </r>
  </si>
  <si>
    <r>
      <t>B.</t>
    </r>
    <r>
      <rPr>
        <sz val="7"/>
        <color rgb="FF000000"/>
        <rFont val="Times New Roman"/>
        <family val="1"/>
      </rPr>
      <t xml:space="preserve">  </t>
    </r>
    <r>
      <rPr>
        <sz val="12"/>
        <color rgb="FF000000"/>
        <rFont val="Times New Roman"/>
        <family val="1"/>
      </rPr>
      <t>Reload the router</t>
    </r>
  </si>
  <si>
    <r>
      <t>C.</t>
    </r>
    <r>
      <rPr>
        <sz val="7"/>
        <color rgb="FF000000"/>
        <rFont val="Times New Roman"/>
        <family val="1"/>
      </rPr>
      <t xml:space="preserve">  </t>
    </r>
    <r>
      <rPr>
        <sz val="12"/>
        <color rgb="FF000000"/>
        <rFont val="Times New Roman"/>
        <family val="1"/>
      </rPr>
      <t>Save the router configuration</t>
    </r>
  </si>
  <si>
    <r>
      <t>D.</t>
    </r>
    <r>
      <rPr>
        <sz val="7"/>
        <color rgb="FF000000"/>
        <rFont val="Times New Roman"/>
        <family val="1"/>
      </rPr>
      <t xml:space="preserve">  </t>
    </r>
    <r>
      <rPr>
        <sz val="12"/>
        <color rgb="FF000000"/>
        <rFont val="Times New Roman"/>
        <family val="1"/>
      </rPr>
      <t>Specify a loopback address</t>
    </r>
  </si>
  <si>
    <t xml:space="preserve">An engineer configured an OSPF neighbor as a designated router. Which state verifies the designated router is in the proper mode? </t>
  </si>
  <si>
    <r>
      <t>A.</t>
    </r>
    <r>
      <rPr>
        <sz val="7"/>
        <color rgb="FF000000"/>
        <rFont val="Times New Roman"/>
        <family val="1"/>
      </rPr>
      <t xml:space="preserve">  </t>
    </r>
    <r>
      <rPr>
        <sz val="12"/>
        <color rgb="FF000000"/>
        <rFont val="Times New Roman"/>
        <family val="1"/>
      </rPr>
      <t>Exchange</t>
    </r>
  </si>
  <si>
    <r>
      <t>B.</t>
    </r>
    <r>
      <rPr>
        <sz val="7"/>
        <color rgb="FF000000"/>
        <rFont val="Times New Roman"/>
        <family val="1"/>
      </rPr>
      <t xml:space="preserve">  </t>
    </r>
    <r>
      <rPr>
        <sz val="12"/>
        <color rgb="FF000000"/>
        <rFont val="Times New Roman"/>
        <family val="1"/>
      </rPr>
      <t>2-way</t>
    </r>
  </si>
  <si>
    <r>
      <t>C.</t>
    </r>
    <r>
      <rPr>
        <sz val="7"/>
        <color rgb="FF000000"/>
        <rFont val="Times New Roman"/>
        <family val="1"/>
      </rPr>
      <t xml:space="preserve">  </t>
    </r>
    <r>
      <rPr>
        <sz val="12"/>
        <color rgb="FF000000"/>
        <rFont val="Times New Roman"/>
        <family val="1"/>
      </rPr>
      <t xml:space="preserve">Full  </t>
    </r>
  </si>
  <si>
    <r>
      <t>D.</t>
    </r>
    <r>
      <rPr>
        <sz val="7"/>
        <color rgb="FF000000"/>
        <rFont val="Times New Roman"/>
        <family val="1"/>
      </rPr>
      <t xml:space="preserve">  </t>
    </r>
    <r>
      <rPr>
        <sz val="12"/>
        <color rgb="FF000000"/>
        <rFont val="Times New Roman"/>
        <family val="1"/>
      </rPr>
      <t>Init</t>
    </r>
  </si>
  <si>
    <t xml:space="preserve">Refer to the exhibit. If OSPF is running on this network, how does Router 2 handle traffic from Site B to 10.10.13.128/25 at Site A? </t>
  </si>
  <si>
    <r>
      <t>A.</t>
    </r>
    <r>
      <rPr>
        <sz val="7"/>
        <color rgb="FF000000"/>
        <rFont val="Times New Roman"/>
        <family val="1"/>
      </rPr>
      <t xml:space="preserve">  </t>
    </r>
    <r>
      <rPr>
        <sz val="12"/>
        <color rgb="FF000000"/>
        <rFont val="Times New Roman"/>
        <family val="1"/>
      </rPr>
      <t xml:space="preserve">It sends packets out of interface Fa0/2 only </t>
    </r>
  </si>
  <si>
    <r>
      <t>B.</t>
    </r>
    <r>
      <rPr>
        <sz val="7"/>
        <color rgb="FF000000"/>
        <rFont val="Times New Roman"/>
        <family val="1"/>
      </rPr>
      <t xml:space="preserve">  </t>
    </r>
    <r>
      <rPr>
        <sz val="12"/>
        <color rgb="FF000000"/>
        <rFont val="Times New Roman"/>
        <family val="1"/>
      </rPr>
      <t xml:space="preserve">It sends packets out of interface Fa0/1 only </t>
    </r>
  </si>
  <si>
    <r>
      <t>C.</t>
    </r>
    <r>
      <rPr>
        <sz val="7"/>
        <color rgb="FF000000"/>
        <rFont val="Times New Roman"/>
        <family val="1"/>
      </rPr>
      <t xml:space="preserve">  </t>
    </r>
    <r>
      <rPr>
        <sz val="12"/>
        <color rgb="FF000000"/>
        <rFont val="Times New Roman"/>
        <family val="1"/>
      </rPr>
      <t xml:space="preserve">It cannot send packets to 10.10.13.128/25 </t>
    </r>
  </si>
  <si>
    <r>
      <t>D.</t>
    </r>
    <r>
      <rPr>
        <sz val="7"/>
        <color rgb="FF000000"/>
        <rFont val="Times New Roman"/>
        <family val="1"/>
      </rPr>
      <t xml:space="preserve">  </t>
    </r>
    <r>
      <rPr>
        <sz val="12"/>
        <color rgb="FF000000"/>
        <rFont val="Times New Roman"/>
        <family val="1"/>
      </rPr>
      <t xml:space="preserve">It load-balances traffic out of Fa0/1 and Fa0/2 </t>
    </r>
  </si>
  <si>
    <r>
      <t>Question 7</t>
    </r>
    <r>
      <rPr>
        <sz val="12"/>
        <color rgb="FF000000"/>
        <rFont val="Times New Roman"/>
        <family val="1"/>
      </rPr>
      <t xml:space="preserve"> </t>
    </r>
  </si>
  <si>
    <t xml:space="preserve">A user configured OSPF in a single area between two routers. A serial interface connecting R1 and R2 is running encapsulation PPP. By default which OSPF network type is seen on this interface when the user types show ip ospf interface on R1 or R2? </t>
  </si>
  <si>
    <r>
      <t>B.</t>
    </r>
    <r>
      <rPr>
        <sz val="7"/>
        <color rgb="FF000000"/>
        <rFont val="Times New Roman"/>
        <family val="1"/>
      </rPr>
      <t xml:space="preserve">  </t>
    </r>
    <r>
      <rPr>
        <sz val="12"/>
        <color rgb="FF000000"/>
        <rFont val="Times New Roman"/>
        <family val="1"/>
      </rPr>
      <t>broadcast</t>
    </r>
  </si>
  <si>
    <r>
      <t>C.</t>
    </r>
    <r>
      <rPr>
        <sz val="7"/>
        <color rgb="FF000000"/>
        <rFont val="Times New Roman"/>
        <family val="1"/>
      </rPr>
      <t xml:space="preserve">  </t>
    </r>
    <r>
      <rPr>
        <sz val="12"/>
        <color rgb="FF000000"/>
        <rFont val="Times New Roman"/>
        <family val="1"/>
      </rPr>
      <t>point-to-point</t>
    </r>
  </si>
  <si>
    <r>
      <t>D.</t>
    </r>
    <r>
      <rPr>
        <sz val="7"/>
        <color rgb="FF000000"/>
        <rFont val="Times New Roman"/>
        <family val="1"/>
      </rPr>
      <t xml:space="preserve">  </t>
    </r>
    <r>
      <rPr>
        <sz val="12"/>
        <color rgb="FF000000"/>
        <rFont val="Times New Roman"/>
        <family val="1"/>
      </rPr>
      <t>non-broadcast</t>
    </r>
  </si>
  <si>
    <t>Question 8</t>
  </si>
  <si>
    <t xml:space="preserve">Refer to the exhibit. What does router R1 use as its OSPF router-ID? </t>
  </si>
  <si>
    <r>
      <t>A.</t>
    </r>
    <r>
      <rPr>
        <sz val="7"/>
        <color rgb="FF000000"/>
        <rFont val="Times New Roman"/>
        <family val="1"/>
      </rPr>
      <t xml:space="preserve">  </t>
    </r>
    <r>
      <rPr>
        <sz val="12"/>
        <color rgb="FF000000"/>
        <rFont val="Times New Roman"/>
        <family val="1"/>
      </rPr>
      <t>10.10.1.10</t>
    </r>
  </si>
  <si>
    <r>
      <t>B.</t>
    </r>
    <r>
      <rPr>
        <sz val="7"/>
        <color rgb="FF000000"/>
        <rFont val="Times New Roman"/>
        <family val="1"/>
      </rPr>
      <t xml:space="preserve">  </t>
    </r>
    <r>
      <rPr>
        <sz val="12"/>
        <color rgb="FF000000"/>
        <rFont val="Times New Roman"/>
        <family val="1"/>
      </rPr>
      <t>10.10.10.20</t>
    </r>
  </si>
  <si>
    <r>
      <t>C.</t>
    </r>
    <r>
      <rPr>
        <sz val="7"/>
        <color rgb="FF000000"/>
        <rFont val="Times New Roman"/>
        <family val="1"/>
      </rPr>
      <t xml:space="preserve">  </t>
    </r>
    <r>
      <rPr>
        <sz val="12"/>
        <color rgb="FF000000"/>
        <rFont val="Times New Roman"/>
        <family val="1"/>
      </rPr>
      <t>172.16.15.10</t>
    </r>
  </si>
  <si>
    <r>
      <t>D.</t>
    </r>
    <r>
      <rPr>
        <sz val="7"/>
        <color rgb="FF000000"/>
        <rFont val="Times New Roman"/>
        <family val="1"/>
      </rPr>
      <t xml:space="preserve">  </t>
    </r>
    <r>
      <rPr>
        <sz val="12"/>
        <color rgb="FF000000"/>
        <rFont val="Times New Roman"/>
        <family val="1"/>
      </rPr>
      <t>192.168.0.1</t>
    </r>
  </si>
  <si>
    <t>Question 9</t>
  </si>
  <si>
    <r>
      <t>A.</t>
    </r>
    <r>
      <rPr>
        <sz val="7"/>
        <color rgb="FF000000"/>
        <rFont val="Times New Roman"/>
        <family val="1"/>
      </rPr>
      <t xml:space="preserve">  </t>
    </r>
    <r>
      <rPr>
        <sz val="12"/>
        <color rgb="FF000000"/>
        <rFont val="Times New Roman"/>
        <family val="1"/>
      </rPr>
      <t xml:space="preserve">The interface is not participating in OSPF </t>
    </r>
  </si>
  <si>
    <r>
      <t>B.</t>
    </r>
    <r>
      <rPr>
        <sz val="7"/>
        <color rgb="FF000000"/>
        <rFont val="Times New Roman"/>
        <family val="1"/>
      </rPr>
      <t xml:space="preserve">  </t>
    </r>
    <r>
      <rPr>
        <sz val="12"/>
        <color rgb="FF000000"/>
        <rFont val="Times New Roman"/>
        <family val="1"/>
      </rPr>
      <t xml:space="preserve">A point-to-point network type is configured </t>
    </r>
  </si>
  <si>
    <r>
      <t>C.</t>
    </r>
    <r>
      <rPr>
        <sz val="7"/>
        <color rgb="FF000000"/>
        <rFont val="Times New Roman"/>
        <family val="1"/>
      </rPr>
      <t xml:space="preserve">  </t>
    </r>
    <r>
      <rPr>
        <sz val="12"/>
        <color rgb="FF000000"/>
        <rFont val="Times New Roman"/>
        <family val="1"/>
      </rPr>
      <t xml:space="preserve">The default Hello and Dead timers are in use </t>
    </r>
  </si>
  <si>
    <r>
      <t>D.</t>
    </r>
    <r>
      <rPr>
        <sz val="7"/>
        <color rgb="FF000000"/>
        <rFont val="Times New Roman"/>
        <family val="1"/>
      </rPr>
      <t xml:space="preserve">  </t>
    </r>
    <r>
      <rPr>
        <sz val="12"/>
        <color rgb="FF000000"/>
        <rFont val="Times New Roman"/>
        <family val="1"/>
      </rPr>
      <t xml:space="preserve">There are six OSPF neighbors on this interface </t>
    </r>
  </si>
  <si>
    <t xml:space="preserve">R1 has learned route 192.168.12.0/24 via IS-IS, OSPF, RIP and Internal EIGRP. Under normal operating conditions, which routing protocol is installed in the routing table? </t>
  </si>
  <si>
    <r>
      <t>B.</t>
    </r>
    <r>
      <rPr>
        <sz val="7"/>
        <color rgb="FF000000"/>
        <rFont val="Times New Roman"/>
        <family val="1"/>
      </rPr>
      <t xml:space="preserve">  </t>
    </r>
    <r>
      <rPr>
        <sz val="12"/>
        <color rgb="FF000000"/>
        <rFont val="Times New Roman"/>
        <family val="1"/>
      </rPr>
      <t>RIP</t>
    </r>
  </si>
  <si>
    <r>
      <t>C.</t>
    </r>
    <r>
      <rPr>
        <sz val="7"/>
        <color rgb="FF000000"/>
        <rFont val="Times New Roman"/>
        <family val="1"/>
      </rPr>
      <t xml:space="preserve">  </t>
    </r>
    <r>
      <rPr>
        <sz val="12"/>
        <color rgb="FF000000"/>
        <rFont val="Times New Roman"/>
        <family val="1"/>
      </rPr>
      <t>Internal EIGRP</t>
    </r>
  </si>
  <si>
    <r>
      <t>D.</t>
    </r>
    <r>
      <rPr>
        <sz val="7"/>
        <color rgb="FF000000"/>
        <rFont val="Times New Roman"/>
        <family val="1"/>
      </rPr>
      <t xml:space="preserve">  </t>
    </r>
    <r>
      <rPr>
        <sz val="12"/>
        <color rgb="FF000000"/>
        <rFont val="Times New Roman"/>
        <family val="1"/>
      </rPr>
      <t>OSPF</t>
    </r>
  </si>
  <si>
    <r>
      <t>A.</t>
    </r>
    <r>
      <rPr>
        <sz val="7"/>
        <color rgb="FF000000"/>
        <rFont val="Times New Roman"/>
        <family val="1"/>
      </rPr>
      <t xml:space="preserve">  </t>
    </r>
    <r>
      <rPr>
        <sz val="12"/>
        <color rgb="FF000000"/>
        <rFont val="Times New Roman"/>
        <family val="1"/>
      </rPr>
      <t xml:space="preserve">Add the </t>
    </r>
    <r>
      <rPr>
        <b/>
        <sz val="12"/>
        <color rgb="FF000000"/>
        <rFont val="Times New Roman"/>
        <family val="1"/>
      </rPr>
      <t>default-information originate</t>
    </r>
    <r>
      <rPr>
        <sz val="12"/>
        <color rgb="FF000000"/>
        <rFont val="Times New Roman"/>
        <family val="1"/>
      </rPr>
      <t xml:space="preserve"> command on R2 </t>
    </r>
  </si>
  <si>
    <r>
      <t>B.</t>
    </r>
    <r>
      <rPr>
        <sz val="7"/>
        <color rgb="FF000000"/>
        <rFont val="Times New Roman"/>
        <family val="1"/>
      </rPr>
      <t xml:space="preserve">  </t>
    </r>
    <r>
      <rPr>
        <sz val="12"/>
        <color rgb="FF000000"/>
        <rFont val="Times New Roman"/>
        <family val="1"/>
      </rPr>
      <t xml:space="preserve">Add the always keyword to the default-information originate command on R1 </t>
    </r>
  </si>
  <si>
    <r>
      <t>C.</t>
    </r>
    <r>
      <rPr>
        <sz val="7"/>
        <color rgb="FF000000"/>
        <rFont val="Times New Roman"/>
        <family val="1"/>
      </rPr>
      <t xml:space="preserve">  </t>
    </r>
    <r>
      <rPr>
        <sz val="12"/>
        <color rgb="FF000000"/>
        <rFont val="Times New Roman"/>
        <family val="1"/>
      </rPr>
      <t xml:space="preserve">Configure the ip route 0.0.0.0 0.0.0.0 10.10.10.18 command on R1 D. Configure the ip route 0.0.0.0 0.0.0.0 10.10.10.2 command on R2 </t>
    </r>
  </si>
  <si>
    <r>
      <t>A.</t>
    </r>
    <r>
      <rPr>
        <sz val="7"/>
        <color rgb="FF000000"/>
        <rFont val="Times New Roman"/>
        <family val="1"/>
      </rPr>
      <t xml:space="preserve">  </t>
    </r>
    <r>
      <rPr>
        <sz val="12"/>
        <color rgb="FF000000"/>
        <rFont val="Times New Roman"/>
        <family val="1"/>
      </rPr>
      <t xml:space="preserve">Traffic to 10.10.13.0.25 is load balanced out of multiple interfaces </t>
    </r>
  </si>
  <si>
    <r>
      <t>B.</t>
    </r>
    <r>
      <rPr>
        <sz val="7"/>
        <color rgb="FF000000"/>
        <rFont val="Times New Roman"/>
        <family val="1"/>
      </rPr>
      <t xml:space="preserve">  </t>
    </r>
    <r>
      <rPr>
        <sz val="12"/>
        <color rgb="FF000000"/>
        <rFont val="Times New Roman"/>
        <family val="1"/>
      </rPr>
      <t xml:space="preserve">Route 10.10.13.0/25 is updated in the routing table as being learned from interface Gi0/1 </t>
    </r>
  </si>
  <si>
    <r>
      <t>C.</t>
    </r>
    <r>
      <rPr>
        <sz val="7"/>
        <color rgb="FF000000"/>
        <rFont val="Times New Roman"/>
        <family val="1"/>
      </rPr>
      <t xml:space="preserve">  </t>
    </r>
    <r>
      <rPr>
        <sz val="12"/>
        <color rgb="FF000000"/>
        <rFont val="Times New Roman"/>
        <family val="1"/>
      </rPr>
      <t>Traffic to 10.10.13.0/25 is symmetrical</t>
    </r>
  </si>
  <si>
    <r>
      <t>D.</t>
    </r>
    <r>
      <rPr>
        <sz val="7"/>
        <color rgb="FF000000"/>
        <rFont val="Times New Roman"/>
        <family val="1"/>
      </rPr>
      <t xml:space="preserve">  </t>
    </r>
    <r>
      <rPr>
        <sz val="12"/>
        <color rgb="FF000000"/>
        <rFont val="Times New Roman"/>
        <family val="1"/>
      </rPr>
      <t xml:space="preserve">Route 10.10.13.0/25 learned via the Gi0/0 interface remains in the routing table </t>
    </r>
  </si>
  <si>
    <t xml:space="preserve">EIGRP Questions </t>
  </si>
  <si>
    <r>
      <t>https://www.9tut.com/eigrp-questions-2</t>
    </r>
    <r>
      <rPr>
        <sz val="12"/>
        <color rgb="FF000000"/>
        <rFont val="Times New Roman"/>
        <family val="1"/>
      </rPr>
      <t xml:space="preserve"> </t>
    </r>
  </si>
  <si>
    <t xml:space="preserve">A router running EIGRP has learned the same route from two different paths. Which parameter does the router use to select the best path? </t>
  </si>
  <si>
    <r>
      <t>A.</t>
    </r>
    <r>
      <rPr>
        <sz val="7"/>
        <color rgb="FF000000"/>
        <rFont val="Times New Roman"/>
        <family val="1"/>
      </rPr>
      <t xml:space="preserve">  </t>
    </r>
    <r>
      <rPr>
        <sz val="12"/>
        <color rgb="FF000000"/>
        <rFont val="Times New Roman"/>
        <family val="1"/>
      </rPr>
      <t>cost</t>
    </r>
  </si>
  <si>
    <r>
      <t>B.</t>
    </r>
    <r>
      <rPr>
        <sz val="7"/>
        <color rgb="FF000000"/>
        <rFont val="Times New Roman"/>
        <family val="1"/>
      </rPr>
      <t xml:space="preserve">  </t>
    </r>
    <r>
      <rPr>
        <sz val="12"/>
        <color rgb="FF000000"/>
        <rFont val="Times New Roman"/>
        <family val="1"/>
      </rPr>
      <t>administrative distance</t>
    </r>
  </si>
  <si>
    <r>
      <t>C.</t>
    </r>
    <r>
      <rPr>
        <sz val="7"/>
        <color rgb="FF000000"/>
        <rFont val="Times New Roman"/>
        <family val="1"/>
      </rPr>
      <t xml:space="preserve">  </t>
    </r>
    <r>
      <rPr>
        <sz val="12"/>
        <color rgb="FF000000"/>
        <rFont val="Times New Roman"/>
        <family val="1"/>
      </rPr>
      <t>metric</t>
    </r>
  </si>
  <si>
    <r>
      <t>D.</t>
    </r>
    <r>
      <rPr>
        <sz val="7"/>
        <color rgb="FF000000"/>
        <rFont val="Times New Roman"/>
        <family val="1"/>
      </rPr>
      <t xml:space="preserve">  </t>
    </r>
    <r>
      <rPr>
        <sz val="12"/>
        <color rgb="FF000000"/>
        <rFont val="Times New Roman"/>
        <family val="1"/>
      </rPr>
      <t>as-path</t>
    </r>
  </si>
  <si>
    <t>Which two actions influence the EIGRP route selection process? (Choose two)</t>
  </si>
  <si>
    <r>
      <t>A.</t>
    </r>
    <r>
      <rPr>
        <sz val="7"/>
        <color rgb="FF000000"/>
        <rFont val="Times New Roman"/>
        <family val="1"/>
      </rPr>
      <t xml:space="preserve">  </t>
    </r>
    <r>
      <rPr>
        <sz val="12"/>
        <color rgb="FF000000"/>
        <rFont val="Times New Roman"/>
        <family val="1"/>
      </rPr>
      <t xml:space="preserve">The router calculates the reported distance by multiplying the delay on the exiting interface by 256 </t>
    </r>
  </si>
  <si>
    <r>
      <t>B.</t>
    </r>
    <r>
      <rPr>
        <sz val="7"/>
        <color rgb="FF000000"/>
        <rFont val="Times New Roman"/>
        <family val="1"/>
      </rPr>
      <t xml:space="preserve">  </t>
    </r>
    <r>
      <rPr>
        <sz val="12"/>
        <color rgb="FF000000"/>
        <rFont val="Times New Roman"/>
        <family val="1"/>
      </rPr>
      <t xml:space="preserve">The router calculates the best backup path to the destination route and assigns it as the feasible successor </t>
    </r>
  </si>
  <si>
    <r>
      <t>C.</t>
    </r>
    <r>
      <rPr>
        <sz val="7"/>
        <color rgb="FF000000"/>
        <rFont val="Times New Roman"/>
        <family val="1"/>
      </rPr>
      <t xml:space="preserve">  </t>
    </r>
    <r>
      <rPr>
        <sz val="12"/>
        <color rgb="FF000000"/>
        <rFont val="Times New Roman"/>
        <family val="1"/>
      </rPr>
      <t xml:space="preserve">The router calculates the feasible distance of all paths to the destination route </t>
    </r>
  </si>
  <si>
    <r>
      <t>D.</t>
    </r>
    <r>
      <rPr>
        <sz val="7"/>
        <color rgb="FF000000"/>
        <rFont val="Times New Roman"/>
        <family val="1"/>
      </rPr>
      <t xml:space="preserve">  </t>
    </r>
    <r>
      <rPr>
        <sz val="12"/>
        <color rgb="FF000000"/>
        <rFont val="Times New Roman"/>
        <family val="1"/>
      </rPr>
      <t xml:space="preserve">The advertised distance is calculated by a downstream neighbor to inform the local router of the bandwidth on the link </t>
    </r>
  </si>
  <si>
    <r>
      <t>E.</t>
    </r>
    <r>
      <rPr>
        <sz val="7"/>
        <color rgb="FF000000"/>
        <rFont val="Times New Roman"/>
        <family val="1"/>
      </rPr>
      <t xml:space="preserve">  </t>
    </r>
    <r>
      <rPr>
        <sz val="12"/>
        <color rgb="FF000000"/>
        <rFont val="Times New Roman"/>
        <family val="1"/>
      </rPr>
      <t xml:space="preserve">The router must use the advertised distance as the metric for any given route </t>
    </r>
  </si>
  <si>
    <t xml:space="preserve">NAT Questions </t>
  </si>
  <si>
    <r>
      <t>https://www.9tut.com/nat-questions</t>
    </r>
    <r>
      <rPr>
        <sz val="12"/>
        <color rgb="FF000000"/>
        <rFont val="Times New Roman"/>
        <family val="1"/>
      </rPr>
      <t xml:space="preserve"> </t>
    </r>
  </si>
  <si>
    <t xml:space="preserve">Which statement about the nature of NAT overload is true? </t>
  </si>
  <si>
    <r>
      <t>A.</t>
    </r>
    <r>
      <rPr>
        <sz val="7"/>
        <color rgb="FF000000"/>
        <rFont val="Times New Roman"/>
        <family val="1"/>
      </rPr>
      <t xml:space="preserve">  </t>
    </r>
    <r>
      <rPr>
        <sz val="12"/>
        <color rgb="FF000000"/>
        <rFont val="Times New Roman"/>
        <family val="1"/>
      </rPr>
      <t xml:space="preserve">applies a one-to-many relationship to internal IP addresses </t>
    </r>
  </si>
  <si>
    <r>
      <t>B.</t>
    </r>
    <r>
      <rPr>
        <sz val="7"/>
        <color rgb="FF000000"/>
        <rFont val="Times New Roman"/>
        <family val="1"/>
      </rPr>
      <t xml:space="preserve">  </t>
    </r>
    <r>
      <rPr>
        <sz val="12"/>
        <color rgb="FF000000"/>
        <rFont val="Times New Roman"/>
        <family val="1"/>
      </rPr>
      <t xml:space="preserve">applies a one-to-one relationship to internal IP addresses </t>
    </r>
  </si>
  <si>
    <r>
      <t>C.</t>
    </r>
    <r>
      <rPr>
        <sz val="7"/>
        <color rgb="FF000000"/>
        <rFont val="Times New Roman"/>
        <family val="1"/>
      </rPr>
      <t xml:space="preserve">  </t>
    </r>
    <r>
      <rPr>
        <sz val="12"/>
        <color rgb="FF000000"/>
        <rFont val="Times New Roman"/>
        <family val="1"/>
      </rPr>
      <t xml:space="preserve">applies a many-to-many relationship to internal IP addresses </t>
    </r>
  </si>
  <si>
    <r>
      <t>D.</t>
    </r>
    <r>
      <rPr>
        <sz val="7"/>
        <color rgb="FF000000"/>
        <rFont val="Times New Roman"/>
        <family val="1"/>
      </rPr>
      <t xml:space="preserve">  </t>
    </r>
    <r>
      <rPr>
        <sz val="12"/>
        <color rgb="FF000000"/>
        <rFont val="Times New Roman"/>
        <family val="1"/>
      </rPr>
      <t xml:space="preserve">can be configured only on Gigabit interface </t>
    </r>
  </si>
  <si>
    <t xml:space="preserve">Refer to the exhibit. An engineer configured NAT translations and has verified that the configuration is correct. Which IP address is the source IP? </t>
  </si>
  <si>
    <r>
      <t>A.</t>
    </r>
    <r>
      <rPr>
        <sz val="7"/>
        <color rgb="FF000000"/>
        <rFont val="Times New Roman"/>
        <family val="1"/>
      </rPr>
      <t xml:space="preserve">  </t>
    </r>
    <r>
      <rPr>
        <sz val="12"/>
        <color rgb="FF000000"/>
        <rFont val="Times New Roman"/>
        <family val="1"/>
      </rPr>
      <t>10.4.4.4</t>
    </r>
  </si>
  <si>
    <r>
      <t>B.</t>
    </r>
    <r>
      <rPr>
        <sz val="7"/>
        <color rgb="FF000000"/>
        <rFont val="Times New Roman"/>
        <family val="1"/>
      </rPr>
      <t xml:space="preserve">  </t>
    </r>
    <r>
      <rPr>
        <sz val="12"/>
        <color rgb="FF000000"/>
        <rFont val="Times New Roman"/>
        <family val="1"/>
      </rPr>
      <t>10.4.4.5</t>
    </r>
  </si>
  <si>
    <r>
      <t>C.</t>
    </r>
    <r>
      <rPr>
        <sz val="7"/>
        <color rgb="FF000000"/>
        <rFont val="Times New Roman"/>
        <family val="1"/>
      </rPr>
      <t xml:space="preserve">  </t>
    </r>
    <r>
      <rPr>
        <sz val="12"/>
        <color rgb="FF000000"/>
        <rFont val="Times New Roman"/>
        <family val="1"/>
      </rPr>
      <t>172.23.103.10</t>
    </r>
  </si>
  <si>
    <r>
      <t>D.</t>
    </r>
    <r>
      <rPr>
        <sz val="7"/>
        <color rgb="FF000000"/>
        <rFont val="Times New Roman"/>
        <family val="1"/>
      </rPr>
      <t xml:space="preserve">  </t>
    </r>
    <r>
      <rPr>
        <sz val="12"/>
        <color rgb="FF000000"/>
        <rFont val="Times New Roman"/>
        <family val="1"/>
      </rPr>
      <t>172.23.104.4</t>
    </r>
  </si>
  <si>
    <t xml:space="preserve">Which keyword in a NAT configuration enables the use of one outside IP address for multiple inside hosts? </t>
  </si>
  <si>
    <r>
      <t>A.</t>
    </r>
    <r>
      <rPr>
        <sz val="7"/>
        <color rgb="FF000000"/>
        <rFont val="Times New Roman"/>
        <family val="1"/>
      </rPr>
      <t xml:space="preserve">  </t>
    </r>
    <r>
      <rPr>
        <sz val="12"/>
        <color rgb="FF000000"/>
        <rFont val="Times New Roman"/>
        <family val="1"/>
      </rPr>
      <t>source</t>
    </r>
  </si>
  <si>
    <r>
      <t>B.</t>
    </r>
    <r>
      <rPr>
        <sz val="7"/>
        <color rgb="FF000000"/>
        <rFont val="Times New Roman"/>
        <family val="1"/>
      </rPr>
      <t xml:space="preserve">  </t>
    </r>
    <r>
      <rPr>
        <sz val="12"/>
        <color rgb="FF000000"/>
        <rFont val="Times New Roman"/>
        <family val="1"/>
      </rPr>
      <t>static</t>
    </r>
  </si>
  <si>
    <r>
      <t>C.</t>
    </r>
    <r>
      <rPr>
        <sz val="7"/>
        <color rgb="FF000000"/>
        <rFont val="Times New Roman"/>
        <family val="1"/>
      </rPr>
      <t xml:space="preserve">  </t>
    </r>
    <r>
      <rPr>
        <sz val="12"/>
        <color rgb="FF000000"/>
        <rFont val="Times New Roman"/>
        <family val="1"/>
      </rPr>
      <t>pool</t>
    </r>
  </si>
  <si>
    <r>
      <t>D.</t>
    </r>
    <r>
      <rPr>
        <sz val="7"/>
        <color rgb="FF000000"/>
        <rFont val="Times New Roman"/>
        <family val="1"/>
      </rPr>
      <t xml:space="preserve">  </t>
    </r>
    <r>
      <rPr>
        <sz val="12"/>
        <color rgb="FF000000"/>
        <rFont val="Times New Roman"/>
        <family val="1"/>
      </rPr>
      <t>overload</t>
    </r>
  </si>
  <si>
    <t xml:space="preserve">Which type of address is the public IP address of a NAT device? </t>
  </si>
  <si>
    <r>
      <t>A.</t>
    </r>
    <r>
      <rPr>
        <sz val="7"/>
        <color rgb="FF000000"/>
        <rFont val="Times New Roman"/>
        <family val="1"/>
      </rPr>
      <t xml:space="preserve">  </t>
    </r>
    <r>
      <rPr>
        <sz val="12"/>
        <color rgb="FF000000"/>
        <rFont val="Times New Roman"/>
        <family val="1"/>
      </rPr>
      <t>outside global</t>
    </r>
  </si>
  <si>
    <r>
      <t>B.</t>
    </r>
    <r>
      <rPr>
        <sz val="7"/>
        <color rgb="FF000000"/>
        <rFont val="Times New Roman"/>
        <family val="1"/>
      </rPr>
      <t xml:space="preserve">  </t>
    </r>
    <r>
      <rPr>
        <sz val="12"/>
        <color rgb="FF000000"/>
        <rFont val="Times New Roman"/>
        <family val="1"/>
      </rPr>
      <t>outside local</t>
    </r>
  </si>
  <si>
    <r>
      <t>C.</t>
    </r>
    <r>
      <rPr>
        <sz val="7"/>
        <color rgb="FF000000"/>
        <rFont val="Times New Roman"/>
        <family val="1"/>
      </rPr>
      <t xml:space="preserve">  </t>
    </r>
    <r>
      <rPr>
        <sz val="12"/>
        <color rgb="FF000000"/>
        <rFont val="Times New Roman"/>
        <family val="1"/>
      </rPr>
      <t>inside global</t>
    </r>
  </si>
  <si>
    <r>
      <t>D.</t>
    </r>
    <r>
      <rPr>
        <sz val="7"/>
        <color rgb="FF000000"/>
        <rFont val="Times New Roman"/>
        <family val="1"/>
      </rPr>
      <t xml:space="preserve">  </t>
    </r>
    <r>
      <rPr>
        <sz val="12"/>
        <color rgb="FF000000"/>
        <rFont val="Times New Roman"/>
        <family val="1"/>
      </rPr>
      <t>inside local</t>
    </r>
  </si>
  <si>
    <r>
      <t>E.</t>
    </r>
    <r>
      <rPr>
        <sz val="7"/>
        <color rgb="FF000000"/>
        <rFont val="Times New Roman"/>
        <family val="1"/>
      </rPr>
      <t xml:space="preserve">  </t>
    </r>
    <r>
      <rPr>
        <sz val="12"/>
        <color rgb="FF000000"/>
        <rFont val="Times New Roman"/>
        <family val="1"/>
      </rPr>
      <t>outside public</t>
    </r>
  </si>
  <si>
    <r>
      <t>F.</t>
    </r>
    <r>
      <rPr>
        <sz val="7"/>
        <color rgb="FF000000"/>
        <rFont val="Times New Roman"/>
        <family val="1"/>
      </rPr>
      <t xml:space="preserve">   </t>
    </r>
    <r>
      <rPr>
        <sz val="12"/>
        <color rgb="FF000000"/>
        <rFont val="Times New Roman"/>
        <family val="1"/>
      </rPr>
      <t>inside public</t>
    </r>
  </si>
  <si>
    <t>NTP Questions</t>
  </si>
  <si>
    <r>
      <t>https://www.9tut.com/ntp-questions-2</t>
    </r>
    <r>
      <rPr>
        <sz val="12"/>
        <color rgb="FF000000"/>
        <rFont val="Times New Roman"/>
        <family val="1"/>
      </rPr>
      <t xml:space="preserve"> </t>
    </r>
  </si>
  <si>
    <t xml:space="preserve">Which command should you enter to configure a device as an NTP server? </t>
  </si>
  <si>
    <r>
      <t>A.</t>
    </r>
    <r>
      <rPr>
        <sz val="7"/>
        <color rgb="FF000000"/>
        <rFont val="Times New Roman"/>
        <family val="1"/>
      </rPr>
      <t xml:space="preserve">  </t>
    </r>
    <r>
      <rPr>
        <sz val="12"/>
        <color rgb="FF000000"/>
        <rFont val="Times New Roman"/>
        <family val="1"/>
      </rPr>
      <t>ntp server</t>
    </r>
  </si>
  <si>
    <r>
      <t>B.</t>
    </r>
    <r>
      <rPr>
        <sz val="7"/>
        <color rgb="FF000000"/>
        <rFont val="Times New Roman"/>
        <family val="1"/>
      </rPr>
      <t xml:space="preserve">  </t>
    </r>
    <r>
      <rPr>
        <sz val="12"/>
        <color rgb="FF000000"/>
        <rFont val="Times New Roman"/>
        <family val="1"/>
      </rPr>
      <t>ntp peer</t>
    </r>
  </si>
  <si>
    <r>
      <t>C.</t>
    </r>
    <r>
      <rPr>
        <sz val="7"/>
        <color rgb="FF000000"/>
        <rFont val="Times New Roman"/>
        <family val="1"/>
      </rPr>
      <t xml:space="preserve">  </t>
    </r>
    <r>
      <rPr>
        <sz val="12"/>
        <color rgb="FF000000"/>
        <rFont val="Times New Roman"/>
        <family val="1"/>
      </rPr>
      <t xml:space="preserve">ntp authenticate  </t>
    </r>
  </si>
  <si>
    <r>
      <t>D.</t>
    </r>
    <r>
      <rPr>
        <sz val="7"/>
        <color rgb="FF000000"/>
        <rFont val="Times New Roman"/>
        <family val="1"/>
      </rPr>
      <t xml:space="preserve">  </t>
    </r>
    <r>
      <rPr>
        <sz val="12"/>
        <color rgb="FF000000"/>
        <rFont val="Times New Roman"/>
        <family val="1"/>
      </rPr>
      <t>ntp master</t>
    </r>
  </si>
  <si>
    <r>
      <t xml:space="preserve">Which two pieces of information can you determine from the output of the </t>
    </r>
    <r>
      <rPr>
        <b/>
        <sz val="12"/>
        <color rgb="FF000000"/>
        <rFont val="Times New Roman"/>
        <family val="1"/>
      </rPr>
      <t>show ntp status</t>
    </r>
    <r>
      <rPr>
        <sz val="12"/>
        <color rgb="FF000000"/>
        <rFont val="Times New Roman"/>
        <family val="1"/>
      </rPr>
      <t xml:space="preserve"> command? (Choose two)</t>
    </r>
  </si>
  <si>
    <r>
      <t>A.</t>
    </r>
    <r>
      <rPr>
        <sz val="7"/>
        <color rgb="FF000000"/>
        <rFont val="Times New Roman"/>
        <family val="1"/>
      </rPr>
      <t xml:space="preserve">  </t>
    </r>
    <r>
      <rPr>
        <sz val="12"/>
        <color rgb="FF000000"/>
        <rFont val="Times New Roman"/>
        <family val="1"/>
      </rPr>
      <t xml:space="preserve">whether the NTP peer is statically configured </t>
    </r>
  </si>
  <si>
    <r>
      <t>B.</t>
    </r>
    <r>
      <rPr>
        <sz val="7"/>
        <color rgb="FF000000"/>
        <rFont val="Times New Roman"/>
        <family val="1"/>
      </rPr>
      <t xml:space="preserve">  </t>
    </r>
    <r>
      <rPr>
        <sz val="12"/>
        <color rgb="FF000000"/>
        <rFont val="Times New Roman"/>
        <family val="1"/>
      </rPr>
      <t xml:space="preserve">the IP address of the peer to which the clock is synchronized </t>
    </r>
  </si>
  <si>
    <r>
      <t>C.</t>
    </r>
    <r>
      <rPr>
        <sz val="7"/>
        <color rgb="FF000000"/>
        <rFont val="Times New Roman"/>
        <family val="1"/>
      </rPr>
      <t xml:space="preserve">  </t>
    </r>
    <r>
      <rPr>
        <sz val="12"/>
        <color rgb="FF000000"/>
        <rFont val="Times New Roman"/>
        <family val="1"/>
      </rPr>
      <t>the configured NTP servers</t>
    </r>
  </si>
  <si>
    <r>
      <t>D.</t>
    </r>
    <r>
      <rPr>
        <sz val="7"/>
        <color rgb="FF000000"/>
        <rFont val="Times New Roman"/>
        <family val="1"/>
      </rPr>
      <t xml:space="preserve">  </t>
    </r>
    <r>
      <rPr>
        <sz val="12"/>
        <color rgb="FF000000"/>
        <rFont val="Times New Roman"/>
        <family val="1"/>
      </rPr>
      <t>whether the clock is synchronized</t>
    </r>
  </si>
  <si>
    <r>
      <t>E.</t>
    </r>
    <r>
      <rPr>
        <sz val="7"/>
        <color rgb="FF000000"/>
        <rFont val="Times New Roman"/>
        <family val="1"/>
      </rPr>
      <t xml:space="preserve">  </t>
    </r>
    <r>
      <rPr>
        <sz val="12"/>
        <color rgb="FF000000"/>
        <rFont val="Times New Roman"/>
        <family val="1"/>
      </rPr>
      <t xml:space="preserve">the NTP version number of the peer </t>
    </r>
  </si>
  <si>
    <r>
      <t>Answer:</t>
    </r>
    <r>
      <rPr>
        <sz val="12"/>
        <color rgb="FF000000"/>
        <rFont val="Times New Roman"/>
        <family val="1"/>
      </rPr>
      <t xml:space="preserve"> B D  </t>
    </r>
  </si>
  <si>
    <t>Which two tasks must be performed to configure NTP to a trusted server in client mode on a single network device? (Choose two)</t>
  </si>
  <si>
    <r>
      <t>A.</t>
    </r>
    <r>
      <rPr>
        <sz val="7"/>
        <color rgb="FF000000"/>
        <rFont val="Times New Roman"/>
        <family val="1"/>
      </rPr>
      <t xml:space="preserve">  </t>
    </r>
    <r>
      <rPr>
        <sz val="12"/>
        <color rgb="FF000000"/>
        <rFont val="Times New Roman"/>
        <family val="1"/>
      </rPr>
      <t>Enable NTP authentication</t>
    </r>
  </si>
  <si>
    <r>
      <t>B.</t>
    </r>
    <r>
      <rPr>
        <sz val="7"/>
        <color rgb="FF000000"/>
        <rFont val="Times New Roman"/>
        <family val="1"/>
      </rPr>
      <t xml:space="preserve">  </t>
    </r>
    <r>
      <rPr>
        <sz val="12"/>
        <color rgb="FF000000"/>
        <rFont val="Times New Roman"/>
        <family val="1"/>
      </rPr>
      <t>Verify the time zone</t>
    </r>
  </si>
  <si>
    <r>
      <t>C.</t>
    </r>
    <r>
      <rPr>
        <sz val="7"/>
        <color rgb="FF000000"/>
        <rFont val="Times New Roman"/>
        <family val="1"/>
      </rPr>
      <t xml:space="preserve">  </t>
    </r>
    <r>
      <rPr>
        <sz val="12"/>
        <color rgb="FF000000"/>
        <rFont val="Times New Roman"/>
        <family val="1"/>
      </rPr>
      <t>Disable NTP broadcasts</t>
    </r>
  </si>
  <si>
    <r>
      <t>D.</t>
    </r>
    <r>
      <rPr>
        <sz val="7"/>
        <color rgb="FF000000"/>
        <rFont val="Times New Roman"/>
        <family val="1"/>
      </rPr>
      <t xml:space="preserve">  </t>
    </r>
    <r>
      <rPr>
        <sz val="12"/>
        <color rgb="FF000000"/>
        <rFont val="Times New Roman"/>
        <family val="1"/>
      </rPr>
      <t xml:space="preserve">Specify the IP address of the NTP server </t>
    </r>
  </si>
  <si>
    <r>
      <t>E.</t>
    </r>
    <r>
      <rPr>
        <sz val="7"/>
        <color rgb="FF000000"/>
        <rFont val="Times New Roman"/>
        <family val="1"/>
      </rPr>
      <t xml:space="preserve">  </t>
    </r>
    <r>
      <rPr>
        <sz val="12"/>
        <color rgb="FF000000"/>
        <rFont val="Times New Roman"/>
        <family val="1"/>
      </rPr>
      <t xml:space="preserve">Set the NTP server private key </t>
    </r>
  </si>
  <si>
    <r>
      <t>Answer:</t>
    </r>
    <r>
      <rPr>
        <sz val="12"/>
        <color rgb="FF000000"/>
        <rFont val="Times New Roman"/>
        <family val="1"/>
      </rPr>
      <t xml:space="preserve"> A D  </t>
    </r>
  </si>
  <si>
    <t xml:space="preserve">Syslog Questions </t>
  </si>
  <si>
    <r>
      <t>https://www.9tut.com/syslog-questions-2</t>
    </r>
    <r>
      <rPr>
        <sz val="12"/>
        <color rgb="FF000000"/>
        <rFont val="Times New Roman"/>
        <family val="1"/>
      </rPr>
      <t xml:space="preserve"> </t>
    </r>
  </si>
  <si>
    <t xml:space="preserve">What will happen if you configure the logging trap debug command on a router? </t>
  </si>
  <si>
    <r>
      <t>A.</t>
    </r>
    <r>
      <rPr>
        <sz val="7"/>
        <color rgb="FF000000"/>
        <rFont val="Times New Roman"/>
        <family val="1"/>
      </rPr>
      <t xml:space="preserve">  </t>
    </r>
    <r>
      <rPr>
        <sz val="12"/>
        <color rgb="FF000000"/>
        <rFont val="Times New Roman"/>
        <family val="1"/>
      </rPr>
      <t xml:space="preserve">It causes the router to send messages with lower severity levels to the syslog server </t>
    </r>
  </si>
  <si>
    <r>
      <t>B.</t>
    </r>
    <r>
      <rPr>
        <sz val="7"/>
        <color rgb="FF000000"/>
        <rFont val="Times New Roman"/>
        <family val="1"/>
      </rPr>
      <t xml:space="preserve">  </t>
    </r>
    <r>
      <rPr>
        <sz val="12"/>
        <color rgb="FF000000"/>
        <rFont val="Times New Roman"/>
        <family val="1"/>
      </rPr>
      <t xml:space="preserve">It causes the router to send all messages with the severity levels Warning, Error, Critical, and Emergency to the syslog server </t>
    </r>
  </si>
  <si>
    <r>
      <t>C.</t>
    </r>
    <r>
      <rPr>
        <sz val="7"/>
        <color rgb="FF000000"/>
        <rFont val="Times New Roman"/>
        <family val="1"/>
      </rPr>
      <t xml:space="preserve">  </t>
    </r>
    <r>
      <rPr>
        <sz val="12"/>
        <color rgb="FF000000"/>
        <rFont val="Times New Roman"/>
        <family val="1"/>
      </rPr>
      <t xml:space="preserve">It causes the router to send all messages to the syslog server </t>
    </r>
  </si>
  <si>
    <r>
      <t>D.</t>
    </r>
    <r>
      <rPr>
        <sz val="7"/>
        <color rgb="FF000000"/>
        <rFont val="Times New Roman"/>
        <family val="1"/>
      </rPr>
      <t xml:space="preserve">  </t>
    </r>
    <r>
      <rPr>
        <sz val="12"/>
        <color rgb="FF000000"/>
        <rFont val="Times New Roman"/>
        <family val="1"/>
      </rPr>
      <t xml:space="preserve">It causes the router to stop sending all messages to the syslog server </t>
    </r>
  </si>
  <si>
    <t xml:space="preserve">If a notice-level messaging is sent to a syslog server, which event has occurred? </t>
  </si>
  <si>
    <r>
      <t>A.</t>
    </r>
    <r>
      <rPr>
        <sz val="7"/>
        <color rgb="FF000000"/>
        <rFont val="Times New Roman"/>
        <family val="1"/>
      </rPr>
      <t xml:space="preserve">  </t>
    </r>
    <r>
      <rPr>
        <sz val="12"/>
        <color rgb="FF000000"/>
        <rFont val="Times New Roman"/>
        <family val="1"/>
      </rPr>
      <t>A network device has restarted</t>
    </r>
  </si>
  <si>
    <r>
      <t>B.</t>
    </r>
    <r>
      <rPr>
        <sz val="7"/>
        <color rgb="FF000000"/>
        <rFont val="Times New Roman"/>
        <family val="1"/>
      </rPr>
      <t xml:space="preserve">  </t>
    </r>
    <r>
      <rPr>
        <sz val="12"/>
        <color rgb="FF000000"/>
        <rFont val="Times New Roman"/>
        <family val="1"/>
      </rPr>
      <t>An ARP Inspection has failed</t>
    </r>
  </si>
  <si>
    <r>
      <t>C.</t>
    </r>
    <r>
      <rPr>
        <sz val="7"/>
        <color rgb="FF000000"/>
        <rFont val="Times New Roman"/>
        <family val="1"/>
      </rPr>
      <t xml:space="preserve">  </t>
    </r>
    <r>
      <rPr>
        <sz val="12"/>
        <color rgb="FF000000"/>
        <rFont val="Times New Roman"/>
        <family val="1"/>
      </rPr>
      <t>A routing instance has flapped</t>
    </r>
  </si>
  <si>
    <r>
      <t>D.</t>
    </r>
    <r>
      <rPr>
        <sz val="7"/>
        <color rgb="FF000000"/>
        <rFont val="Times New Roman"/>
        <family val="1"/>
      </rPr>
      <t xml:space="preserve">  </t>
    </r>
    <r>
      <rPr>
        <sz val="12"/>
        <color rgb="FF000000"/>
        <rFont val="Times New Roman"/>
        <family val="1"/>
      </rPr>
      <t>A debug operation is running</t>
    </r>
  </si>
  <si>
    <t>HSRP Questions</t>
  </si>
  <si>
    <r>
      <t>https://www.9tut.com/hsrp-questions-2</t>
    </r>
    <r>
      <rPr>
        <sz val="12"/>
        <color rgb="FF000000"/>
        <rFont val="Times New Roman"/>
        <family val="1"/>
      </rPr>
      <t xml:space="preserve"> </t>
    </r>
  </si>
  <si>
    <t xml:space="preserve">Which command must you enter to guarantee that an HSRP router with higher priority becomes the HSRP primary router after it is reloaded? </t>
  </si>
  <si>
    <r>
      <t>A.</t>
    </r>
    <r>
      <rPr>
        <sz val="7"/>
        <color rgb="FF000000"/>
        <rFont val="Times New Roman"/>
        <family val="1"/>
      </rPr>
      <t xml:space="preserve">  </t>
    </r>
    <r>
      <rPr>
        <sz val="12"/>
        <color rgb="FF000000"/>
        <rFont val="Times New Roman"/>
        <family val="1"/>
      </rPr>
      <t>standby 10 preempt</t>
    </r>
  </si>
  <si>
    <r>
      <t>B.</t>
    </r>
    <r>
      <rPr>
        <sz val="7"/>
        <color rgb="FF000000"/>
        <rFont val="Times New Roman"/>
        <family val="1"/>
      </rPr>
      <t xml:space="preserve">  </t>
    </r>
    <r>
      <rPr>
        <sz val="12"/>
        <color rgb="FF000000"/>
        <rFont val="Times New Roman"/>
        <family val="1"/>
      </rPr>
      <t>standby 10 version 1</t>
    </r>
  </si>
  <si>
    <r>
      <t>C.</t>
    </r>
    <r>
      <rPr>
        <sz val="7"/>
        <color rgb="FF000000"/>
        <rFont val="Times New Roman"/>
        <family val="1"/>
      </rPr>
      <t xml:space="preserve">  </t>
    </r>
    <r>
      <rPr>
        <sz val="12"/>
        <color rgb="FF000000"/>
        <rFont val="Times New Roman"/>
        <family val="1"/>
      </rPr>
      <t>standby 10 priority 150</t>
    </r>
  </si>
  <si>
    <r>
      <t>D.</t>
    </r>
    <r>
      <rPr>
        <sz val="7"/>
        <color rgb="FF000000"/>
        <rFont val="Times New Roman"/>
        <family val="1"/>
      </rPr>
      <t xml:space="preserve">  </t>
    </r>
    <r>
      <rPr>
        <sz val="12"/>
        <color rgb="FF000000"/>
        <rFont val="Times New Roman"/>
        <family val="1"/>
      </rPr>
      <t>standby 10 version 2</t>
    </r>
  </si>
  <si>
    <t xml:space="preserve">Which command should you enter to verify the priority of a router in an HSRP group? </t>
  </si>
  <si>
    <r>
      <t>A.</t>
    </r>
    <r>
      <rPr>
        <sz val="7"/>
        <color rgb="FF000000"/>
        <rFont val="Times New Roman"/>
        <family val="1"/>
      </rPr>
      <t xml:space="preserve">  </t>
    </r>
    <r>
      <rPr>
        <sz val="12"/>
        <color rgb="FF000000"/>
        <rFont val="Times New Roman"/>
        <family val="1"/>
      </rPr>
      <t>show hsrp</t>
    </r>
  </si>
  <si>
    <r>
      <t>B.</t>
    </r>
    <r>
      <rPr>
        <sz val="7"/>
        <color rgb="FF000000"/>
        <rFont val="Times New Roman"/>
        <family val="1"/>
      </rPr>
      <t xml:space="preserve">  </t>
    </r>
    <r>
      <rPr>
        <sz val="12"/>
        <color rgb="FF000000"/>
        <rFont val="Times New Roman"/>
        <family val="1"/>
      </rPr>
      <t>show sessions</t>
    </r>
  </si>
  <si>
    <r>
      <t>C.</t>
    </r>
    <r>
      <rPr>
        <sz val="7"/>
        <color rgb="FF000000"/>
        <rFont val="Times New Roman"/>
        <family val="1"/>
      </rPr>
      <t xml:space="preserve">  </t>
    </r>
    <r>
      <rPr>
        <sz val="12"/>
        <color rgb="FF000000"/>
        <rFont val="Times New Roman"/>
        <family val="1"/>
      </rPr>
      <t>show interfaces</t>
    </r>
  </si>
  <si>
    <r>
      <t>D.</t>
    </r>
    <r>
      <rPr>
        <sz val="7"/>
        <color rgb="FF000000"/>
        <rFont val="Times New Roman"/>
        <family val="1"/>
      </rPr>
      <t xml:space="preserve">  </t>
    </r>
    <r>
      <rPr>
        <sz val="12"/>
        <color rgb="FF000000"/>
        <rFont val="Times New Roman"/>
        <family val="1"/>
      </rPr>
      <t>show standby</t>
    </r>
  </si>
  <si>
    <t xml:space="preserve">Which MAC address is recognized as a VRRP virtual address? </t>
  </si>
  <si>
    <r>
      <t>A.</t>
    </r>
    <r>
      <rPr>
        <sz val="7"/>
        <color rgb="FF000000"/>
        <rFont val="Times New Roman"/>
        <family val="1"/>
      </rPr>
      <t xml:space="preserve">  </t>
    </r>
    <r>
      <rPr>
        <sz val="12"/>
        <color rgb="FF000000"/>
        <rFont val="Times New Roman"/>
        <family val="1"/>
      </rPr>
      <t>0000.5E00.010a</t>
    </r>
  </si>
  <si>
    <r>
      <t>B.</t>
    </r>
    <r>
      <rPr>
        <sz val="7"/>
        <color rgb="FF000000"/>
        <rFont val="Times New Roman"/>
        <family val="1"/>
      </rPr>
      <t xml:space="preserve">  </t>
    </r>
    <r>
      <rPr>
        <sz val="12"/>
        <color rgb="FF000000"/>
        <rFont val="Times New Roman"/>
        <family val="1"/>
      </rPr>
      <t>0005.3711.0975</t>
    </r>
  </si>
  <si>
    <r>
      <t>C.</t>
    </r>
    <r>
      <rPr>
        <sz val="7"/>
        <color rgb="FF000000"/>
        <rFont val="Times New Roman"/>
        <family val="1"/>
      </rPr>
      <t xml:space="preserve">  </t>
    </r>
    <r>
      <rPr>
        <sz val="12"/>
        <color rgb="FF000000"/>
        <rFont val="Times New Roman"/>
        <family val="1"/>
      </rPr>
      <t xml:space="preserve">0000.0C07.AC99  </t>
    </r>
  </si>
  <si>
    <r>
      <t>D.</t>
    </r>
    <r>
      <rPr>
        <sz val="7"/>
        <color rgb="FF000000"/>
        <rFont val="Times New Roman"/>
        <family val="1"/>
      </rPr>
      <t xml:space="preserve">  </t>
    </r>
    <r>
      <rPr>
        <sz val="12"/>
        <color rgb="FF000000"/>
        <rFont val="Times New Roman"/>
        <family val="1"/>
      </rPr>
      <t>0007.C070.AB01</t>
    </r>
  </si>
  <si>
    <t>Which two outcomes are predictable behaviors for HSRP? (Choose two)</t>
  </si>
  <si>
    <r>
      <t>B.</t>
    </r>
    <r>
      <rPr>
        <sz val="7"/>
        <color rgb="FF000000"/>
        <rFont val="Times New Roman"/>
        <family val="1"/>
      </rPr>
      <t xml:space="preserve">  </t>
    </r>
    <r>
      <rPr>
        <sz val="12"/>
        <color rgb="FF000000"/>
        <rFont val="Times New Roman"/>
        <family val="1"/>
      </rPr>
      <t xml:space="preserve">The two routers negotiate one router as the active router and the other as the standby router C. Each router has a different IP address both routers act as the default gateway on the LAN, and traffic is load balanced between them </t>
    </r>
  </si>
  <si>
    <r>
      <t>D.</t>
    </r>
    <r>
      <rPr>
        <sz val="7"/>
        <color rgb="FF000000"/>
        <rFont val="Times New Roman"/>
        <family val="1"/>
      </rPr>
      <t xml:space="preserve">  </t>
    </r>
    <r>
      <rPr>
        <sz val="12"/>
        <color rgb="FF000000"/>
        <rFont val="Times New Roman"/>
        <family val="1"/>
      </rPr>
      <t xml:space="preserve">The two routers synchronize configurations to provide consistent packet forwarding </t>
    </r>
  </si>
  <si>
    <r>
      <t>E.</t>
    </r>
    <r>
      <rPr>
        <sz val="7"/>
        <color rgb="FF000000"/>
        <rFont val="Times New Roman"/>
        <family val="1"/>
      </rPr>
      <t xml:space="preserve">  </t>
    </r>
    <r>
      <rPr>
        <sz val="12"/>
        <color rgb="FF000000"/>
        <rFont val="Times New Roman"/>
        <family val="1"/>
      </rPr>
      <t xml:space="preserve">The two routed share the same IP address, and default gateway traffic is load-balanced between them </t>
    </r>
  </si>
  <si>
    <t xml:space="preserve">How does HSRP provide first hop redundancy? </t>
  </si>
  <si>
    <r>
      <t>A.</t>
    </r>
    <r>
      <rPr>
        <sz val="7"/>
        <color rgb="FF000000"/>
        <rFont val="Times New Roman"/>
        <family val="1"/>
      </rPr>
      <t xml:space="preserve">            </t>
    </r>
    <r>
      <rPr>
        <sz val="12"/>
        <color rgb="FF000000"/>
        <rFont val="Times New Roman"/>
        <family val="1"/>
      </rPr>
      <t xml:space="preserve">It load-balances traffic by assigning the same metric value to more than one route to the same destination in the IP routing table </t>
    </r>
  </si>
  <si>
    <r>
      <t>B.</t>
    </r>
    <r>
      <rPr>
        <sz val="7"/>
        <color rgb="FF000000"/>
        <rFont val="Times New Roman"/>
        <family val="1"/>
      </rPr>
      <t xml:space="preserve">             </t>
    </r>
    <r>
      <rPr>
        <sz val="12"/>
        <color rgb="FF000000"/>
        <rFont val="Times New Roman"/>
        <family val="1"/>
      </rPr>
      <t xml:space="preserve">It load-balances Layer 2 traffic along the path by flooding traffic out all interfaces configured with the same VLAN </t>
    </r>
  </si>
  <si>
    <r>
      <t>C.</t>
    </r>
    <r>
      <rPr>
        <sz val="7"/>
        <color rgb="FF000000"/>
        <rFont val="Times New Roman"/>
        <family val="1"/>
      </rPr>
      <t xml:space="preserve">             </t>
    </r>
    <r>
      <rPr>
        <sz val="12"/>
        <color rgb="FF000000"/>
        <rFont val="Times New Roman"/>
        <family val="1"/>
      </rPr>
      <t xml:space="preserve">It forwards multiple packets to the same destination over different routed links and data path D. It uses a shared virtual IMC and a virtual IP address to a group of routers that serve as the default gateway for hosts on a LAN </t>
    </r>
  </si>
  <si>
    <t xml:space="preserve">Access-list Questions </t>
  </si>
  <si>
    <r>
      <t>https://www.9tut.com/access-list-questions-2</t>
    </r>
    <r>
      <rPr>
        <sz val="12"/>
        <color rgb="FF000000"/>
        <rFont val="Times New Roman"/>
        <family val="1"/>
      </rPr>
      <t xml:space="preserve"> </t>
    </r>
  </si>
  <si>
    <t xml:space="preserve">Refer to the exhibit. A network engineer must block access for all computers on VLAN 20 to the web server via HTTP. All other computers must be able to access the web server. Which configuration when applied to switch A accomplishes this task? </t>
  </si>
  <si>
    <t>Refer to the exhibit. An extended ACL has been configured and applied to router R2. The configuration failed to work as intended. Which two changes stop outbound traffic on TCP ports 25 and 80 to 10.0.20.0/26 from the 10.0.10.0/26 subnet while still allowing all other traffic? (Choose two)</t>
  </si>
  <si>
    <r>
      <t>A.</t>
    </r>
    <r>
      <rPr>
        <sz val="7"/>
        <color rgb="FF000000"/>
        <rFont val="Times New Roman"/>
        <family val="1"/>
      </rPr>
      <t xml:space="preserve">  </t>
    </r>
    <r>
      <rPr>
        <sz val="12"/>
        <color rgb="FF000000"/>
        <rFont val="Times New Roman"/>
        <family val="1"/>
      </rPr>
      <t xml:space="preserve">Add a “permit ip any any” statement to the beginning of ACL 101 for allowed traffic </t>
    </r>
  </si>
  <si>
    <r>
      <t>B.</t>
    </r>
    <r>
      <rPr>
        <sz val="7"/>
        <color rgb="FF000000"/>
        <rFont val="Times New Roman"/>
        <family val="1"/>
      </rPr>
      <t xml:space="preserve">  </t>
    </r>
    <r>
      <rPr>
        <sz val="12"/>
        <color rgb="FF000000"/>
        <rFont val="Times New Roman"/>
        <family val="1"/>
      </rPr>
      <t xml:space="preserve">Add a “permit ip any any” statement at the end of ACL 101 for allowed traffic </t>
    </r>
  </si>
  <si>
    <r>
      <t>C.</t>
    </r>
    <r>
      <rPr>
        <sz val="7"/>
        <color rgb="FF000000"/>
        <rFont val="Times New Roman"/>
        <family val="1"/>
      </rPr>
      <t xml:space="preserve">  </t>
    </r>
    <r>
      <rPr>
        <sz val="12"/>
        <color rgb="FF000000"/>
        <rFont val="Times New Roman"/>
        <family val="1"/>
      </rPr>
      <t xml:space="preserve">The source and destination IPs must be swapped in ACL 101 </t>
    </r>
  </si>
  <si>
    <r>
      <t>D.</t>
    </r>
    <r>
      <rPr>
        <sz val="7"/>
        <color rgb="FF000000"/>
        <rFont val="Times New Roman"/>
        <family val="1"/>
      </rPr>
      <t xml:space="preserve">  </t>
    </r>
    <r>
      <rPr>
        <sz val="12"/>
        <color rgb="FF000000"/>
        <rFont val="Times New Roman"/>
        <family val="1"/>
      </rPr>
      <t xml:space="preserve">The ACL must be configured the Gi0/2 interface inbound on R1 </t>
    </r>
  </si>
  <si>
    <r>
      <t>E.</t>
    </r>
    <r>
      <rPr>
        <sz val="7"/>
        <color rgb="FF000000"/>
        <rFont val="Times New Roman"/>
        <family val="1"/>
      </rPr>
      <t xml:space="preserve">  </t>
    </r>
    <r>
      <rPr>
        <sz val="12"/>
        <color rgb="FF000000"/>
        <rFont val="Times New Roman"/>
        <family val="1"/>
      </rPr>
      <t xml:space="preserve">The ACL must be moved to the Gi0/1 interface outbound on R2 </t>
    </r>
  </si>
  <si>
    <t xml:space="preserve">AAA Questions </t>
  </si>
  <si>
    <r>
      <t>https://www.9tut.com/aaa-questions-2</t>
    </r>
    <r>
      <rPr>
        <sz val="12"/>
        <color rgb="FF000000"/>
        <rFont val="Times New Roman"/>
        <family val="1"/>
      </rPr>
      <t xml:space="preserve"> </t>
    </r>
  </si>
  <si>
    <t xml:space="preserve">AAA stands for authentication, authorization, and accounting. </t>
  </si>
  <si>
    <r>
      <t>A.</t>
    </r>
    <r>
      <rPr>
        <sz val="7"/>
        <color rgb="FF000000"/>
        <rFont val="Times New Roman"/>
        <family val="1"/>
      </rPr>
      <t xml:space="preserve">  </t>
    </r>
    <r>
      <rPr>
        <sz val="12"/>
        <color rgb="FF000000"/>
        <rFont val="Times New Roman"/>
        <family val="1"/>
      </rPr>
      <t>False</t>
    </r>
  </si>
  <si>
    <r>
      <t>B.</t>
    </r>
    <r>
      <rPr>
        <sz val="7"/>
        <color rgb="FF000000"/>
        <rFont val="Times New Roman"/>
        <family val="1"/>
      </rPr>
      <t xml:space="preserve">  </t>
    </r>
    <r>
      <rPr>
        <sz val="12"/>
        <color rgb="FF000000"/>
        <rFont val="Times New Roman"/>
        <family val="1"/>
      </rPr>
      <t>True</t>
    </r>
  </si>
  <si>
    <r>
      <t xml:space="preserve">Which effect does the </t>
    </r>
    <r>
      <rPr>
        <b/>
        <sz val="12"/>
        <color rgb="FF000000"/>
        <rFont val="Times New Roman"/>
        <family val="1"/>
      </rPr>
      <t>aaa new-model</t>
    </r>
    <r>
      <rPr>
        <sz val="12"/>
        <color rgb="FF000000"/>
        <rFont val="Times New Roman"/>
        <family val="1"/>
      </rPr>
      <t xml:space="preserve"> configuration command have? </t>
    </r>
  </si>
  <si>
    <r>
      <t>A.</t>
    </r>
    <r>
      <rPr>
        <sz val="7"/>
        <color rgb="FF000000"/>
        <rFont val="Times New Roman"/>
        <family val="1"/>
      </rPr>
      <t xml:space="preserve">  </t>
    </r>
    <r>
      <rPr>
        <sz val="12"/>
        <color rgb="FF000000"/>
        <rFont val="Times New Roman"/>
        <family val="1"/>
      </rPr>
      <t xml:space="preserve">It configures the device to connect to a RADIUS server for AAA. </t>
    </r>
  </si>
  <si>
    <r>
      <t>B.</t>
    </r>
    <r>
      <rPr>
        <sz val="7"/>
        <color rgb="FF000000"/>
        <rFont val="Times New Roman"/>
        <family val="1"/>
      </rPr>
      <t xml:space="preserve">  </t>
    </r>
    <r>
      <rPr>
        <sz val="12"/>
        <color rgb="FF000000"/>
        <rFont val="Times New Roman"/>
        <family val="1"/>
      </rPr>
      <t xml:space="preserve">It configures a local user on the device. </t>
    </r>
  </si>
  <si>
    <r>
      <t>C.</t>
    </r>
    <r>
      <rPr>
        <sz val="7"/>
        <color rgb="FF000000"/>
        <rFont val="Times New Roman"/>
        <family val="1"/>
      </rPr>
      <t xml:space="preserve">  </t>
    </r>
    <r>
      <rPr>
        <sz val="12"/>
        <color rgb="FF000000"/>
        <rFont val="Times New Roman"/>
        <family val="1"/>
      </rPr>
      <t xml:space="preserve">It associates to RADIUS server to an AAA group. </t>
    </r>
  </si>
  <si>
    <r>
      <t>D.</t>
    </r>
    <r>
      <rPr>
        <sz val="7"/>
        <color rgb="FF000000"/>
        <rFont val="Times New Roman"/>
        <family val="1"/>
      </rPr>
      <t xml:space="preserve">  </t>
    </r>
    <r>
      <rPr>
        <sz val="12"/>
        <color rgb="FF000000"/>
        <rFont val="Times New Roman"/>
        <family val="1"/>
      </rPr>
      <t xml:space="preserve">It enables AAA services on the device. </t>
    </r>
  </si>
  <si>
    <t xml:space="preserve">What is the primary difference between AAA authentication and authorization? </t>
  </si>
  <si>
    <r>
      <t>A.</t>
    </r>
    <r>
      <rPr>
        <sz val="7"/>
        <color rgb="FF000000"/>
        <rFont val="Times New Roman"/>
        <family val="1"/>
      </rPr>
      <t xml:space="preserve">            </t>
    </r>
    <r>
      <rPr>
        <sz val="12"/>
        <color rgb="FF000000"/>
        <rFont val="Times New Roman"/>
        <family val="1"/>
      </rPr>
      <t xml:space="preserve">Authentication verifies a username and password, and authorization handles the communication between the authentication agent and the user database </t>
    </r>
  </si>
  <si>
    <r>
      <t>B.</t>
    </r>
    <r>
      <rPr>
        <sz val="7"/>
        <color rgb="FF000000"/>
        <rFont val="Times New Roman"/>
        <family val="1"/>
      </rPr>
      <t xml:space="preserve">             </t>
    </r>
    <r>
      <rPr>
        <sz val="12"/>
        <color rgb="FF000000"/>
        <rFont val="Times New Roman"/>
        <family val="1"/>
      </rPr>
      <t xml:space="preserve">Authentication identifies a user who is attempting to access a system, and authorization validates the users password </t>
    </r>
  </si>
  <si>
    <r>
      <t>C.</t>
    </r>
    <r>
      <rPr>
        <sz val="7"/>
        <color rgb="FF000000"/>
        <rFont val="Times New Roman"/>
        <family val="1"/>
      </rPr>
      <t xml:space="preserve">             </t>
    </r>
    <r>
      <rPr>
        <sz val="12"/>
        <color rgb="FF000000"/>
        <rFont val="Times New Roman"/>
        <family val="1"/>
      </rPr>
      <t xml:space="preserve">Authentication identifies and verifies a user who is attempting to access a system, and authorization controls the tasks the user can perform </t>
    </r>
  </si>
  <si>
    <r>
      <t>D.</t>
    </r>
    <r>
      <rPr>
        <sz val="7"/>
        <color rgb="FF000000"/>
        <rFont val="Times New Roman"/>
        <family val="1"/>
      </rPr>
      <t xml:space="preserve">            </t>
    </r>
    <r>
      <rPr>
        <sz val="12"/>
        <color rgb="FF000000"/>
        <rFont val="Times New Roman"/>
        <family val="1"/>
      </rPr>
      <t xml:space="preserve">Authentication controls the system processes a user can access and authorization logs 9ie activities the user initiates </t>
    </r>
  </si>
  <si>
    <t xml:space="preserve">Refer to the exhibit. Which password must an engineer use to enter the enable mode? </t>
  </si>
  <si>
    <r>
      <t>A.</t>
    </r>
    <r>
      <rPr>
        <sz val="7"/>
        <color rgb="FF000000"/>
        <rFont val="Times New Roman"/>
        <family val="1"/>
      </rPr>
      <t xml:space="preserve">  </t>
    </r>
    <r>
      <rPr>
        <sz val="12"/>
        <color rgb="FF000000"/>
        <rFont val="Times New Roman"/>
        <family val="1"/>
      </rPr>
      <t>adminadmin123</t>
    </r>
  </si>
  <si>
    <r>
      <t>B.</t>
    </r>
    <r>
      <rPr>
        <sz val="7"/>
        <color rgb="FF000000"/>
        <rFont val="Times New Roman"/>
        <family val="1"/>
      </rPr>
      <t xml:space="preserve">  </t>
    </r>
    <r>
      <rPr>
        <sz val="12"/>
        <color rgb="FF000000"/>
        <rFont val="Times New Roman"/>
        <family val="1"/>
      </rPr>
      <t>default</t>
    </r>
  </si>
  <si>
    <r>
      <t>C.</t>
    </r>
    <r>
      <rPr>
        <sz val="7"/>
        <color rgb="FF000000"/>
        <rFont val="Times New Roman"/>
        <family val="1"/>
      </rPr>
      <t xml:space="preserve">  </t>
    </r>
    <r>
      <rPr>
        <sz val="12"/>
        <color rgb="FF000000"/>
        <rFont val="Times New Roman"/>
        <family val="1"/>
      </rPr>
      <t>testing1234</t>
    </r>
  </si>
  <si>
    <r>
      <t>D.</t>
    </r>
    <r>
      <rPr>
        <sz val="7"/>
        <color rgb="FF000000"/>
        <rFont val="Times New Roman"/>
        <family val="1"/>
      </rPr>
      <t xml:space="preserve">  </t>
    </r>
    <r>
      <rPr>
        <sz val="12"/>
        <color rgb="FF000000"/>
        <rFont val="Times New Roman"/>
        <family val="1"/>
      </rPr>
      <t>cisco123</t>
    </r>
  </si>
  <si>
    <t>Security Questions</t>
  </si>
  <si>
    <r>
      <t>https://www.9tut.com/security-questions-3</t>
    </r>
    <r>
      <rPr>
        <sz val="12"/>
        <color rgb="FF000000"/>
        <rFont val="Times New Roman"/>
        <family val="1"/>
      </rPr>
      <t xml:space="preserve"> </t>
    </r>
  </si>
  <si>
    <t>An email user has been lured into clicking a link in an email sent by their company’s security organization. The webpage that opens reports that it was safe but the link could have contained malicious code. Which type of security program is in place?</t>
  </si>
  <si>
    <r>
      <t>A.</t>
    </r>
    <r>
      <rPr>
        <sz val="7"/>
        <color rgb="FF000000"/>
        <rFont val="Times New Roman"/>
        <family val="1"/>
      </rPr>
      <t xml:space="preserve">  </t>
    </r>
    <r>
      <rPr>
        <sz val="12"/>
        <color rgb="FF000000"/>
        <rFont val="Times New Roman"/>
        <family val="1"/>
      </rPr>
      <t>Physical access control</t>
    </r>
  </si>
  <si>
    <r>
      <t>B.</t>
    </r>
    <r>
      <rPr>
        <sz val="7"/>
        <color rgb="FF000000"/>
        <rFont val="Times New Roman"/>
        <family val="1"/>
      </rPr>
      <t xml:space="preserve">  </t>
    </r>
    <r>
      <rPr>
        <sz val="12"/>
        <color rgb="FF000000"/>
        <rFont val="Times New Roman"/>
        <family val="1"/>
      </rPr>
      <t>Social engineering attack</t>
    </r>
  </si>
  <si>
    <r>
      <t>C.</t>
    </r>
    <r>
      <rPr>
        <sz val="7"/>
        <color rgb="FF000000"/>
        <rFont val="Times New Roman"/>
        <family val="1"/>
      </rPr>
      <t xml:space="preserve">  </t>
    </r>
    <r>
      <rPr>
        <sz val="12"/>
        <color rgb="FF000000"/>
        <rFont val="Times New Roman"/>
        <family val="1"/>
      </rPr>
      <t>brute force attack</t>
    </r>
  </si>
  <si>
    <r>
      <t>D.</t>
    </r>
    <r>
      <rPr>
        <sz val="7"/>
        <color rgb="FF000000"/>
        <rFont val="Times New Roman"/>
        <family val="1"/>
      </rPr>
      <t xml:space="preserve">  </t>
    </r>
    <r>
      <rPr>
        <sz val="12"/>
        <color rgb="FF000000"/>
        <rFont val="Times New Roman"/>
        <family val="1"/>
      </rPr>
      <t>user awareness</t>
    </r>
  </si>
  <si>
    <t>An engineer is asked to protect unused ports that are configured in the default VLAN on a switch. Which two steps will fulfill the request? (Choose two)</t>
  </si>
  <si>
    <r>
      <t>A.</t>
    </r>
    <r>
      <rPr>
        <sz val="7"/>
        <color rgb="FF000000"/>
        <rFont val="Times New Roman"/>
        <family val="1"/>
      </rPr>
      <t xml:space="preserve">  </t>
    </r>
    <r>
      <rPr>
        <sz val="12"/>
        <color rgb="FF000000"/>
        <rFont val="Times New Roman"/>
        <family val="1"/>
      </rPr>
      <t xml:space="preserve">Configure the ports in an EtherChannel </t>
    </r>
  </si>
  <si>
    <r>
      <t>B.</t>
    </r>
    <r>
      <rPr>
        <sz val="7"/>
        <color rgb="FF000000"/>
        <rFont val="Times New Roman"/>
        <family val="1"/>
      </rPr>
      <t xml:space="preserve">  </t>
    </r>
    <r>
      <rPr>
        <sz val="12"/>
        <color rgb="FF000000"/>
        <rFont val="Times New Roman"/>
        <family val="1"/>
      </rPr>
      <t>Administratively shut down the ports</t>
    </r>
  </si>
  <si>
    <r>
      <t>C.</t>
    </r>
    <r>
      <rPr>
        <sz val="7"/>
        <color rgb="FF000000"/>
        <rFont val="Times New Roman"/>
        <family val="1"/>
      </rPr>
      <t xml:space="preserve">  </t>
    </r>
    <r>
      <rPr>
        <sz val="12"/>
        <color rgb="FF000000"/>
        <rFont val="Times New Roman"/>
        <family val="1"/>
      </rPr>
      <t xml:space="preserve">Configure the port type as access and place in VLAN 99  </t>
    </r>
  </si>
  <si>
    <r>
      <t>D.</t>
    </r>
    <r>
      <rPr>
        <sz val="7"/>
        <color rgb="FF000000"/>
        <rFont val="Times New Roman"/>
        <family val="1"/>
      </rPr>
      <t xml:space="preserve">  </t>
    </r>
    <r>
      <rPr>
        <sz val="12"/>
        <color rgb="FF000000"/>
        <rFont val="Times New Roman"/>
        <family val="1"/>
      </rPr>
      <t xml:space="preserve">Configure the ports as trunk ports </t>
    </r>
  </si>
  <si>
    <r>
      <t>E.</t>
    </r>
    <r>
      <rPr>
        <sz val="7"/>
        <color rgb="FF000000"/>
        <rFont val="Times New Roman"/>
        <family val="1"/>
      </rPr>
      <t xml:space="preserve">  </t>
    </r>
    <r>
      <rPr>
        <sz val="12"/>
        <color rgb="FF000000"/>
        <rFont val="Times New Roman"/>
        <family val="1"/>
      </rPr>
      <t>Enable the Cisco Discovery Protocol</t>
    </r>
  </si>
  <si>
    <t xml:space="preserve">Which configuration is needed to generate an RSA key for SSH on a router? </t>
  </si>
  <si>
    <r>
      <t>A.</t>
    </r>
    <r>
      <rPr>
        <sz val="7"/>
        <color rgb="FF000000"/>
        <rFont val="Times New Roman"/>
        <family val="1"/>
      </rPr>
      <t xml:space="preserve">  </t>
    </r>
    <r>
      <rPr>
        <sz val="12"/>
        <color rgb="FF000000"/>
        <rFont val="Times New Roman"/>
        <family val="1"/>
      </rPr>
      <t>Configure the version of SSH</t>
    </r>
  </si>
  <si>
    <r>
      <t>B.</t>
    </r>
    <r>
      <rPr>
        <sz val="7"/>
        <color rgb="FF000000"/>
        <rFont val="Times New Roman"/>
        <family val="1"/>
      </rPr>
      <t xml:space="preserve">  </t>
    </r>
    <r>
      <rPr>
        <sz val="12"/>
        <color rgb="FF000000"/>
        <rFont val="Times New Roman"/>
        <family val="1"/>
      </rPr>
      <t>Configure VTY access</t>
    </r>
  </si>
  <si>
    <r>
      <t>C.</t>
    </r>
    <r>
      <rPr>
        <sz val="7"/>
        <color rgb="FF000000"/>
        <rFont val="Times New Roman"/>
        <family val="1"/>
      </rPr>
      <t xml:space="preserve">  </t>
    </r>
    <r>
      <rPr>
        <sz val="12"/>
        <color rgb="FF000000"/>
        <rFont val="Times New Roman"/>
        <family val="1"/>
      </rPr>
      <t xml:space="preserve">Create a user with a password </t>
    </r>
  </si>
  <si>
    <r>
      <t>D.</t>
    </r>
    <r>
      <rPr>
        <sz val="7"/>
        <color rgb="FF000000"/>
        <rFont val="Times New Roman"/>
        <family val="1"/>
      </rPr>
      <t xml:space="preserve">  </t>
    </r>
    <r>
      <rPr>
        <sz val="12"/>
        <color rgb="FF000000"/>
        <rFont val="Times New Roman"/>
        <family val="1"/>
      </rPr>
      <t>Assign a DNS domain name</t>
    </r>
  </si>
  <si>
    <t>Which two must be met before SSH can operate normally on a Cisco IOS switch? (Choose two)</t>
  </si>
  <si>
    <r>
      <t>A.</t>
    </r>
    <r>
      <rPr>
        <sz val="7"/>
        <color rgb="FF000000"/>
        <rFont val="Times New Roman"/>
        <family val="1"/>
      </rPr>
      <t xml:space="preserve">  </t>
    </r>
    <r>
      <rPr>
        <sz val="12"/>
        <color rgb="FF000000"/>
        <rFont val="Times New Roman"/>
        <family val="1"/>
      </rPr>
      <t xml:space="preserve">The switch must be running a k9 (crypto) IOS image </t>
    </r>
  </si>
  <si>
    <r>
      <t>B.</t>
    </r>
    <r>
      <rPr>
        <sz val="7"/>
        <color rgb="FF000000"/>
        <rFont val="Times New Roman"/>
        <family val="1"/>
      </rPr>
      <t xml:space="preserve">  </t>
    </r>
    <r>
      <rPr>
        <sz val="12"/>
        <color rgb="FF000000"/>
        <rFont val="Times New Roman"/>
        <family val="1"/>
      </rPr>
      <t xml:space="preserve">The ip domain-name command must be configured on the switch </t>
    </r>
  </si>
  <si>
    <r>
      <t>C.</t>
    </r>
    <r>
      <rPr>
        <sz val="7"/>
        <color rgb="FF000000"/>
        <rFont val="Times New Roman"/>
        <family val="1"/>
      </rPr>
      <t xml:space="preserve">  </t>
    </r>
    <r>
      <rPr>
        <sz val="12"/>
        <color rgb="FF000000"/>
        <rFont val="Times New Roman"/>
        <family val="1"/>
      </rPr>
      <t xml:space="preserve">IP routing must be enabled on the switch </t>
    </r>
  </si>
  <si>
    <r>
      <t>D.</t>
    </r>
    <r>
      <rPr>
        <sz val="7"/>
        <color rgb="FF000000"/>
        <rFont val="Times New Roman"/>
        <family val="1"/>
      </rPr>
      <t xml:space="preserve">  </t>
    </r>
    <r>
      <rPr>
        <sz val="12"/>
        <color rgb="FF000000"/>
        <rFont val="Times New Roman"/>
        <family val="1"/>
      </rPr>
      <t xml:space="preserve">A console password must be configured on the switch </t>
    </r>
  </si>
  <si>
    <r>
      <t>E.</t>
    </r>
    <r>
      <rPr>
        <sz val="7"/>
        <color rgb="FF000000"/>
        <rFont val="Times New Roman"/>
        <family val="1"/>
      </rPr>
      <t xml:space="preserve">  </t>
    </r>
    <r>
      <rPr>
        <sz val="12"/>
        <color rgb="FF000000"/>
        <rFont val="Times New Roman"/>
        <family val="1"/>
      </rPr>
      <t xml:space="preserve">Telnet must be disabled on the switch </t>
    </r>
  </si>
  <si>
    <t xml:space="preserve">When a site-to-site VPN is used, which protocol is responsible for the transport of user data? </t>
  </si>
  <si>
    <r>
      <t>A.</t>
    </r>
    <r>
      <rPr>
        <sz val="7"/>
        <color rgb="FF000000"/>
        <rFont val="Times New Roman"/>
        <family val="1"/>
      </rPr>
      <t xml:space="preserve">  </t>
    </r>
    <r>
      <rPr>
        <sz val="12"/>
        <color rgb="FF000000"/>
        <rFont val="Times New Roman"/>
        <family val="1"/>
      </rPr>
      <t>IKEv2</t>
    </r>
  </si>
  <si>
    <r>
      <t>B.</t>
    </r>
    <r>
      <rPr>
        <sz val="7"/>
        <color rgb="FF000000"/>
        <rFont val="Times New Roman"/>
        <family val="1"/>
      </rPr>
      <t xml:space="preserve">  </t>
    </r>
    <r>
      <rPr>
        <sz val="12"/>
        <color rgb="FF000000"/>
        <rFont val="Times New Roman"/>
        <family val="1"/>
      </rPr>
      <t>IKEv1</t>
    </r>
  </si>
  <si>
    <r>
      <t>C.</t>
    </r>
    <r>
      <rPr>
        <sz val="7"/>
        <color rgb="FF000000"/>
        <rFont val="Times New Roman"/>
        <family val="1"/>
      </rPr>
      <t xml:space="preserve">  </t>
    </r>
    <r>
      <rPr>
        <sz val="12"/>
        <color rgb="FF000000"/>
        <rFont val="Times New Roman"/>
        <family val="1"/>
      </rPr>
      <t xml:space="preserve">IPsec  </t>
    </r>
  </si>
  <si>
    <r>
      <t>D.</t>
    </r>
    <r>
      <rPr>
        <sz val="7"/>
        <color rgb="FF000000"/>
        <rFont val="Times New Roman"/>
        <family val="1"/>
      </rPr>
      <t xml:space="preserve">  </t>
    </r>
    <r>
      <rPr>
        <sz val="12"/>
        <color rgb="FF000000"/>
        <rFont val="Times New Roman"/>
        <family val="1"/>
      </rPr>
      <t>MD5</t>
    </r>
  </si>
  <si>
    <t xml:space="preserve">Which set of action satisfy the requirement for multi-factor authentication? </t>
  </si>
  <si>
    <r>
      <t>A.</t>
    </r>
    <r>
      <rPr>
        <sz val="7"/>
        <color rgb="FF000000"/>
        <rFont val="Times New Roman"/>
        <family val="1"/>
      </rPr>
      <t xml:space="preserve">  </t>
    </r>
    <r>
      <rPr>
        <sz val="12"/>
        <color rgb="FF000000"/>
        <rFont val="Times New Roman"/>
        <family val="1"/>
      </rPr>
      <t xml:space="preserve">The user swipes a key fob, then clicks through an email link </t>
    </r>
  </si>
  <si>
    <r>
      <t>B.</t>
    </r>
    <r>
      <rPr>
        <sz val="7"/>
        <color rgb="FF000000"/>
        <rFont val="Times New Roman"/>
        <family val="1"/>
      </rPr>
      <t xml:space="preserve">  </t>
    </r>
    <r>
      <rPr>
        <sz val="12"/>
        <color rgb="FF000000"/>
        <rFont val="Times New Roman"/>
        <family val="1"/>
      </rPr>
      <t xml:space="preserve">The user enters a user name and password, and then clicks a notification in an authentication app on a mobile device </t>
    </r>
  </si>
  <si>
    <r>
      <t>C.</t>
    </r>
    <r>
      <rPr>
        <sz val="7"/>
        <color rgb="FF000000"/>
        <rFont val="Times New Roman"/>
        <family val="1"/>
      </rPr>
      <t xml:space="preserve">  </t>
    </r>
    <r>
      <rPr>
        <sz val="12"/>
        <color rgb="FF000000"/>
        <rFont val="Times New Roman"/>
        <family val="1"/>
      </rPr>
      <t xml:space="preserve">The user enters a PIN into an RSA token, and then enters the displayed RSA key on a login screen D. The user enters a user name and password and then re-enters the credentials on a second screen </t>
    </r>
  </si>
  <si>
    <t xml:space="preserve">Which command prevents passwords from being stored in the configuration as plaintext on a router or switch? </t>
  </si>
  <si>
    <r>
      <t>A.</t>
    </r>
    <r>
      <rPr>
        <sz val="7"/>
        <color rgb="FF000000"/>
        <rFont val="Times New Roman"/>
        <family val="1"/>
      </rPr>
      <t xml:space="preserve">  </t>
    </r>
    <r>
      <rPr>
        <sz val="12"/>
        <color rgb="FF000000"/>
        <rFont val="Times New Roman"/>
        <family val="1"/>
      </rPr>
      <t>enable secret</t>
    </r>
  </si>
  <si>
    <r>
      <t>B.</t>
    </r>
    <r>
      <rPr>
        <sz val="7"/>
        <color rgb="FF000000"/>
        <rFont val="Times New Roman"/>
        <family val="1"/>
      </rPr>
      <t xml:space="preserve">  </t>
    </r>
    <r>
      <rPr>
        <sz val="12"/>
        <color rgb="FF000000"/>
        <rFont val="Times New Roman"/>
        <family val="1"/>
      </rPr>
      <t>service password-encryption</t>
    </r>
  </si>
  <si>
    <r>
      <t>C.</t>
    </r>
    <r>
      <rPr>
        <sz val="7"/>
        <color rgb="FF000000"/>
        <rFont val="Times New Roman"/>
        <family val="1"/>
      </rPr>
      <t xml:space="preserve">  </t>
    </r>
    <r>
      <rPr>
        <sz val="12"/>
        <color rgb="FF000000"/>
        <rFont val="Times New Roman"/>
        <family val="1"/>
      </rPr>
      <t xml:space="preserve">username Cisco password encrypt  </t>
    </r>
  </si>
  <si>
    <r>
      <t>D.</t>
    </r>
    <r>
      <rPr>
        <sz val="7"/>
        <color rgb="FF000000"/>
        <rFont val="Times New Roman"/>
        <family val="1"/>
      </rPr>
      <t xml:space="preserve">  </t>
    </r>
    <r>
      <rPr>
        <sz val="12"/>
        <color rgb="FF000000"/>
        <rFont val="Times New Roman"/>
        <family val="1"/>
      </rPr>
      <t>enable password</t>
    </r>
  </si>
  <si>
    <t>DAI Questions</t>
  </si>
  <si>
    <r>
      <t>https://www.9tut.com/dai-questions</t>
    </r>
    <r>
      <rPr>
        <sz val="12"/>
        <color rgb="FF000000"/>
        <rFont val="Times New Roman"/>
        <family val="1"/>
      </rPr>
      <t xml:space="preserve"> </t>
    </r>
  </si>
  <si>
    <t xml:space="preserve">Refer to the exhibit. What is the effect of this configuration? </t>
  </si>
  <si>
    <t xml:space="preserve">ip arp inspection vlan 2 interface fastethernet 0/1  switchport mode access  switchport access vlan 2 </t>
  </si>
  <si>
    <r>
      <t>A.</t>
    </r>
    <r>
      <rPr>
        <sz val="7"/>
        <color rgb="FF000000"/>
        <rFont val="Times New Roman"/>
        <family val="1"/>
      </rPr>
      <t xml:space="preserve">  </t>
    </r>
    <r>
      <rPr>
        <sz val="12"/>
        <color rgb="FF000000"/>
        <rFont val="Times New Roman"/>
        <family val="1"/>
      </rPr>
      <t xml:space="preserve">All ARP packets are dropped by the switch </t>
    </r>
  </si>
  <si>
    <r>
      <t>B.</t>
    </r>
    <r>
      <rPr>
        <sz val="7"/>
        <color rgb="FF000000"/>
        <rFont val="Times New Roman"/>
        <family val="1"/>
      </rPr>
      <t xml:space="preserve">  </t>
    </r>
    <r>
      <rPr>
        <sz val="12"/>
        <color rgb="FF000000"/>
        <rFont val="Times New Roman"/>
        <family val="1"/>
      </rPr>
      <t xml:space="preserve">Egress traffic is passed only if the destination is a DHCP server. </t>
    </r>
  </si>
  <si>
    <r>
      <t>C.</t>
    </r>
    <r>
      <rPr>
        <sz val="7"/>
        <color rgb="FF000000"/>
        <rFont val="Times New Roman"/>
        <family val="1"/>
      </rPr>
      <t xml:space="preserve">  </t>
    </r>
    <r>
      <rPr>
        <sz val="12"/>
        <color rgb="FF000000"/>
        <rFont val="Times New Roman"/>
        <family val="1"/>
      </rPr>
      <t xml:space="preserve">All ingress and egress traffic is dropped because the interface is untrusted </t>
    </r>
  </si>
  <si>
    <r>
      <t>D.</t>
    </r>
    <r>
      <rPr>
        <sz val="7"/>
        <color rgb="FF000000"/>
        <rFont val="Times New Roman"/>
        <family val="1"/>
      </rPr>
      <t xml:space="preserve">  </t>
    </r>
    <r>
      <rPr>
        <sz val="12"/>
        <color rgb="FF000000"/>
        <rFont val="Times New Roman"/>
        <family val="1"/>
      </rPr>
      <t xml:space="preserve">The switch discard all ingress ARP traffic with invalid MAC-to-IP address bindings </t>
    </r>
  </si>
  <si>
    <r>
      <t>A.</t>
    </r>
    <r>
      <rPr>
        <sz val="7"/>
        <color rgb="FF000000"/>
        <rFont val="Times New Roman"/>
        <family val="1"/>
      </rPr>
      <t xml:space="preserve">  </t>
    </r>
    <r>
      <rPr>
        <sz val="12"/>
        <color rgb="FF000000"/>
        <rFont val="Times New Roman"/>
        <family val="1"/>
      </rPr>
      <t xml:space="preserve">The switch port interface trust state becomes untrusted </t>
    </r>
  </si>
  <si>
    <r>
      <t>B.</t>
    </r>
    <r>
      <rPr>
        <sz val="7"/>
        <color rgb="FF000000"/>
        <rFont val="Times New Roman"/>
        <family val="1"/>
      </rPr>
      <t xml:space="preserve">  </t>
    </r>
    <r>
      <rPr>
        <sz val="12"/>
        <color rgb="FF000000"/>
        <rFont val="Times New Roman"/>
        <family val="1"/>
      </rPr>
      <t xml:space="preserve">The switch port remains administratively down until the interface is connected to another switch </t>
    </r>
  </si>
  <si>
    <r>
      <t>C.</t>
    </r>
    <r>
      <rPr>
        <sz val="7"/>
        <color rgb="FF000000"/>
        <rFont val="Times New Roman"/>
        <family val="1"/>
      </rPr>
      <t xml:space="preserve">  </t>
    </r>
    <r>
      <rPr>
        <sz val="12"/>
        <color rgb="FF000000"/>
        <rFont val="Times New Roman"/>
        <family val="1"/>
      </rPr>
      <t xml:space="preserve">Dynamic ARP inspection is disabled because the ARP ACL is missing </t>
    </r>
  </si>
  <si>
    <r>
      <t>D.</t>
    </r>
    <r>
      <rPr>
        <sz val="7"/>
        <color rgb="FF000000"/>
        <rFont val="Times New Roman"/>
        <family val="1"/>
      </rPr>
      <t xml:space="preserve">  </t>
    </r>
    <r>
      <rPr>
        <sz val="12"/>
        <color rgb="FF000000"/>
        <rFont val="Times New Roman"/>
        <family val="1"/>
      </rPr>
      <t xml:space="preserve">The switch port remains down until it is configured to trust or untrust incoming packets </t>
    </r>
  </si>
  <si>
    <t xml:space="preserve">IPv6 Questions </t>
  </si>
  <si>
    <r>
      <t>https://www.9tut.com/ipv6-questions-5</t>
    </r>
    <r>
      <rPr>
        <sz val="12"/>
        <color rgb="FF000000"/>
        <rFont val="Times New Roman"/>
        <family val="1"/>
      </rPr>
      <t xml:space="preserve"> </t>
    </r>
  </si>
  <si>
    <t xml:space="preserve">Which command is used to configure an IPv6 static default route? </t>
  </si>
  <si>
    <r>
      <t>A.</t>
    </r>
    <r>
      <rPr>
        <sz val="7"/>
        <color rgb="FF000000"/>
        <rFont val="Times New Roman"/>
        <family val="1"/>
      </rPr>
      <t xml:space="preserve">  </t>
    </r>
    <r>
      <rPr>
        <sz val="12"/>
        <color rgb="FF000000"/>
        <rFont val="Times New Roman"/>
        <family val="1"/>
      </rPr>
      <t>ipv6 route ::/0 interface next-hop</t>
    </r>
  </si>
  <si>
    <r>
      <t>B.</t>
    </r>
    <r>
      <rPr>
        <sz val="7"/>
        <color rgb="FF000000"/>
        <rFont val="Times New Roman"/>
        <family val="1"/>
      </rPr>
      <t xml:space="preserve">  </t>
    </r>
    <r>
      <rPr>
        <sz val="12"/>
        <color rgb="FF000000"/>
        <rFont val="Times New Roman"/>
        <family val="1"/>
      </rPr>
      <t xml:space="preserve">ipv6 route default interface next-hop </t>
    </r>
  </si>
  <si>
    <r>
      <t>C.</t>
    </r>
    <r>
      <rPr>
        <sz val="7"/>
        <color rgb="FF000000"/>
        <rFont val="Times New Roman"/>
        <family val="1"/>
      </rPr>
      <t xml:space="preserve">  </t>
    </r>
    <r>
      <rPr>
        <sz val="12"/>
        <color rgb="FF000000"/>
        <rFont val="Times New Roman"/>
        <family val="1"/>
      </rPr>
      <t>ipv6 route 0.0.0.0/0 interface next-hop</t>
    </r>
  </si>
  <si>
    <r>
      <t>D.</t>
    </r>
    <r>
      <rPr>
        <sz val="7"/>
        <color rgb="FF000000"/>
        <rFont val="Times New Roman"/>
        <family val="1"/>
      </rPr>
      <t xml:space="preserve">  </t>
    </r>
    <r>
      <rPr>
        <sz val="12"/>
        <color rgb="FF000000"/>
        <rFont val="Times New Roman"/>
        <family val="1"/>
      </rPr>
      <t>ip route 0.0.0.0/0 interface next-hop</t>
    </r>
  </si>
  <si>
    <t xml:space="preserve">Which command verifies whether any IPv6 ACLs are configured on a router? </t>
  </si>
  <si>
    <r>
      <t>A.</t>
    </r>
    <r>
      <rPr>
        <sz val="7"/>
        <color rgb="FF000000"/>
        <rFont val="Times New Roman"/>
        <family val="1"/>
      </rPr>
      <t xml:space="preserve">  </t>
    </r>
    <r>
      <rPr>
        <sz val="12"/>
        <color rgb="FF000000"/>
        <rFont val="Times New Roman"/>
        <family val="1"/>
      </rPr>
      <t>show ipv6 interface</t>
    </r>
  </si>
  <si>
    <r>
      <t>B.</t>
    </r>
    <r>
      <rPr>
        <sz val="7"/>
        <color rgb="FF000000"/>
        <rFont val="Times New Roman"/>
        <family val="1"/>
      </rPr>
      <t xml:space="preserve">  </t>
    </r>
    <r>
      <rPr>
        <sz val="12"/>
        <color rgb="FF000000"/>
        <rFont val="Times New Roman"/>
        <family val="1"/>
      </rPr>
      <t>show access-list</t>
    </r>
  </si>
  <si>
    <r>
      <t>C.</t>
    </r>
    <r>
      <rPr>
        <sz val="7"/>
        <color rgb="FF000000"/>
        <rFont val="Times New Roman"/>
        <family val="1"/>
      </rPr>
      <t xml:space="preserve">  </t>
    </r>
    <r>
      <rPr>
        <sz val="12"/>
        <color rgb="FF000000"/>
        <rFont val="Times New Roman"/>
        <family val="1"/>
      </rPr>
      <t>show ipv6 access-list</t>
    </r>
  </si>
  <si>
    <r>
      <t>D.</t>
    </r>
    <r>
      <rPr>
        <sz val="7"/>
        <color rgb="FF000000"/>
        <rFont val="Times New Roman"/>
        <family val="1"/>
      </rPr>
      <t xml:space="preserve">  </t>
    </r>
    <r>
      <rPr>
        <sz val="12"/>
        <color rgb="FF000000"/>
        <rFont val="Times New Roman"/>
        <family val="1"/>
      </rPr>
      <t>show ipv6 route</t>
    </r>
  </si>
  <si>
    <r>
      <t>A.</t>
    </r>
    <r>
      <rPr>
        <sz val="7"/>
        <color rgb="FF000000"/>
        <rFont val="Times New Roman"/>
        <family val="1"/>
      </rPr>
      <t xml:space="preserve">  </t>
    </r>
    <r>
      <rPr>
        <sz val="12"/>
        <color rgb="FF000000"/>
        <rFont val="Times New Roman"/>
        <family val="1"/>
      </rPr>
      <t xml:space="preserve">Configure the ipv6 route 2012::/126 2023::1 command on the Washington router </t>
    </r>
  </si>
  <si>
    <r>
      <t>B.</t>
    </r>
    <r>
      <rPr>
        <sz val="7"/>
        <color rgb="FF000000"/>
        <rFont val="Times New Roman"/>
        <family val="1"/>
      </rPr>
      <t xml:space="preserve">  </t>
    </r>
    <r>
      <rPr>
        <sz val="12"/>
        <color rgb="FF000000"/>
        <rFont val="Times New Roman"/>
        <family val="1"/>
      </rPr>
      <t xml:space="preserve">Configure the ipv6 route 2023::/126 2012::1 command on the Atlanta router </t>
    </r>
  </si>
  <si>
    <r>
      <t>C.</t>
    </r>
    <r>
      <rPr>
        <sz val="7"/>
        <color rgb="FF000000"/>
        <rFont val="Times New Roman"/>
        <family val="1"/>
      </rPr>
      <t xml:space="preserve">  </t>
    </r>
    <r>
      <rPr>
        <sz val="12"/>
        <color rgb="FF000000"/>
        <rFont val="Times New Roman"/>
        <family val="1"/>
      </rPr>
      <t xml:space="preserve">Configure the ipv6 route 2012::/126 s0/0/0 command on the Atlanta router </t>
    </r>
  </si>
  <si>
    <r>
      <t>D.</t>
    </r>
    <r>
      <rPr>
        <sz val="7"/>
        <color rgb="FF000000"/>
        <rFont val="Times New Roman"/>
        <family val="1"/>
      </rPr>
      <t xml:space="preserve">  </t>
    </r>
    <r>
      <rPr>
        <sz val="12"/>
        <color rgb="FF000000"/>
        <rFont val="Times New Roman"/>
        <family val="1"/>
      </rPr>
      <t xml:space="preserve">Configure the ipv6 route 2023::/126 2012::2 command on the Atlanta router </t>
    </r>
  </si>
  <si>
    <r>
      <t>E.</t>
    </r>
    <r>
      <rPr>
        <sz val="7"/>
        <color rgb="FF000000"/>
        <rFont val="Times New Roman"/>
        <family val="1"/>
      </rPr>
      <t xml:space="preserve">  </t>
    </r>
    <r>
      <rPr>
        <sz val="12"/>
        <color rgb="FF000000"/>
        <rFont val="Times New Roman"/>
        <family val="1"/>
      </rPr>
      <t xml:space="preserve">Configure the ipv6 route 2012::/126 2023:2 command on the Washington router </t>
    </r>
  </si>
  <si>
    <t>Refer to exhibit. An engineer is configuring the New York router to reach the Lo1 interface of the Atlanta router using interface S0/0/0 as the primary path. Which two commands must be configured on the New York router so that it can reach the Lo1 interface of the Atlanta router via Washington when the link between New York and Atlanta goes down? (Choose two)</t>
  </si>
  <si>
    <r>
      <t>A.</t>
    </r>
    <r>
      <rPr>
        <sz val="7"/>
        <color rgb="FF000000"/>
        <rFont val="Times New Roman"/>
        <family val="1"/>
      </rPr>
      <t xml:space="preserve">  </t>
    </r>
    <r>
      <rPr>
        <sz val="12"/>
        <color rgb="FF000000"/>
        <rFont val="Times New Roman"/>
        <family val="1"/>
      </rPr>
      <t>ipv6 route 2000::1/128 2012::1</t>
    </r>
  </si>
  <si>
    <r>
      <t>B.</t>
    </r>
    <r>
      <rPr>
        <sz val="7"/>
        <color rgb="FF000000"/>
        <rFont val="Times New Roman"/>
        <family val="1"/>
      </rPr>
      <t xml:space="preserve">  </t>
    </r>
    <r>
      <rPr>
        <sz val="12"/>
        <color rgb="FF000000"/>
        <rFont val="Times New Roman"/>
        <family val="1"/>
      </rPr>
      <t>ipv6 route 2000::1/128 2012::1 5</t>
    </r>
  </si>
  <si>
    <r>
      <t>C.</t>
    </r>
    <r>
      <rPr>
        <sz val="7"/>
        <color rgb="FF000000"/>
        <rFont val="Times New Roman"/>
        <family val="1"/>
      </rPr>
      <t xml:space="preserve">  </t>
    </r>
    <r>
      <rPr>
        <sz val="12"/>
        <color rgb="FF000000"/>
        <rFont val="Times New Roman"/>
        <family val="1"/>
      </rPr>
      <t>ipv6 route 2000::1/128 2012::2</t>
    </r>
  </si>
  <si>
    <r>
      <t>D.</t>
    </r>
    <r>
      <rPr>
        <sz val="7"/>
        <color rgb="FF000000"/>
        <rFont val="Times New Roman"/>
        <family val="1"/>
      </rPr>
      <t xml:space="preserve">  </t>
    </r>
    <r>
      <rPr>
        <sz val="12"/>
        <color rgb="FF000000"/>
        <rFont val="Times New Roman"/>
        <family val="1"/>
      </rPr>
      <t>ipv6 route 2000::1/128 2023::2 5</t>
    </r>
  </si>
  <si>
    <r>
      <t>E.</t>
    </r>
    <r>
      <rPr>
        <sz val="7"/>
        <color rgb="FF000000"/>
        <rFont val="Times New Roman"/>
        <family val="1"/>
      </rPr>
      <t xml:space="preserve">  </t>
    </r>
    <r>
      <rPr>
        <sz val="12"/>
        <color rgb="FF000000"/>
        <rFont val="Times New Roman"/>
        <family val="1"/>
      </rPr>
      <t>ipv6 route 2000::1/128 2023::3 5</t>
    </r>
  </si>
  <si>
    <t xml:space="preserve">Which IPv6 address type provides communication between subnets and cannot route on the Internet? </t>
  </si>
  <si>
    <r>
      <t>A.</t>
    </r>
    <r>
      <rPr>
        <sz val="7"/>
        <color rgb="FF000000"/>
        <rFont val="Times New Roman"/>
        <family val="1"/>
      </rPr>
      <t xml:space="preserve">  </t>
    </r>
    <r>
      <rPr>
        <sz val="12"/>
        <color rgb="FF000000"/>
        <rFont val="Times New Roman"/>
        <family val="1"/>
      </rPr>
      <t>global unicast</t>
    </r>
  </si>
  <si>
    <r>
      <t>B.</t>
    </r>
    <r>
      <rPr>
        <sz val="7"/>
        <color rgb="FF000000"/>
        <rFont val="Times New Roman"/>
        <family val="1"/>
      </rPr>
      <t xml:space="preserve">  </t>
    </r>
    <r>
      <rPr>
        <sz val="12"/>
        <color rgb="FF000000"/>
        <rFont val="Times New Roman"/>
        <family val="1"/>
      </rPr>
      <t>unique local</t>
    </r>
  </si>
  <si>
    <r>
      <t>C.</t>
    </r>
    <r>
      <rPr>
        <sz val="7"/>
        <color rgb="FF000000"/>
        <rFont val="Times New Roman"/>
        <family val="1"/>
      </rPr>
      <t xml:space="preserve">  </t>
    </r>
    <r>
      <rPr>
        <sz val="12"/>
        <color rgb="FF000000"/>
        <rFont val="Times New Roman"/>
        <family val="1"/>
      </rPr>
      <t>link-local</t>
    </r>
  </si>
  <si>
    <r>
      <t>D.</t>
    </r>
    <r>
      <rPr>
        <sz val="7"/>
        <color rgb="FF000000"/>
        <rFont val="Times New Roman"/>
        <family val="1"/>
      </rPr>
      <t xml:space="preserve">  </t>
    </r>
    <r>
      <rPr>
        <sz val="12"/>
        <color rgb="FF000000"/>
        <rFont val="Times New Roman"/>
        <family val="1"/>
      </rPr>
      <t>multicast</t>
    </r>
  </si>
  <si>
    <t xml:space="preserve">Which command automatically generates an IPv6 address from a specified IPv6 prefix and MAC address of an interface? </t>
  </si>
  <si>
    <r>
      <t>A.</t>
    </r>
    <r>
      <rPr>
        <sz val="7"/>
        <color rgb="FF000000"/>
        <rFont val="Times New Roman"/>
        <family val="1"/>
      </rPr>
      <t xml:space="preserve">  </t>
    </r>
    <r>
      <rPr>
        <sz val="12"/>
        <color rgb="FF000000"/>
        <rFont val="Times New Roman"/>
        <family val="1"/>
      </rPr>
      <t>ipv6 address dhcp</t>
    </r>
  </si>
  <si>
    <r>
      <t>B.</t>
    </r>
    <r>
      <rPr>
        <sz val="7"/>
        <color rgb="FF000000"/>
        <rFont val="Times New Roman"/>
        <family val="1"/>
      </rPr>
      <t xml:space="preserve">  </t>
    </r>
    <r>
      <rPr>
        <sz val="12"/>
        <color rgb="FF000000"/>
        <rFont val="Times New Roman"/>
        <family val="1"/>
      </rPr>
      <t>ipv6 address 2001:068:5:112::64 eui-64</t>
    </r>
  </si>
  <si>
    <r>
      <t>C.</t>
    </r>
    <r>
      <rPr>
        <sz val="7"/>
        <color rgb="FF000000"/>
        <rFont val="Times New Roman"/>
        <family val="1"/>
      </rPr>
      <t xml:space="preserve">  </t>
    </r>
    <r>
      <rPr>
        <sz val="12"/>
        <color rgb="FF000000"/>
        <rFont val="Times New Roman"/>
        <family val="1"/>
      </rPr>
      <t>ipv6 address autoconfig</t>
    </r>
  </si>
  <si>
    <r>
      <t>D.</t>
    </r>
    <r>
      <rPr>
        <sz val="7"/>
        <color rgb="FF000000"/>
        <rFont val="Times New Roman"/>
        <family val="1"/>
      </rPr>
      <t xml:space="preserve">  </t>
    </r>
    <r>
      <rPr>
        <sz val="12"/>
        <color rgb="FF000000"/>
        <rFont val="Times New Roman"/>
        <family val="1"/>
      </rPr>
      <t>ipv6 address 2001:068:5:112:2/64 link-local</t>
    </r>
  </si>
  <si>
    <t xml:space="preserve">Which IPv6 address block sends packets to a group address rather than a single address? </t>
  </si>
  <si>
    <r>
      <t>A.</t>
    </r>
    <r>
      <rPr>
        <sz val="7"/>
        <color rgb="FF000000"/>
        <rFont val="Times New Roman"/>
        <family val="1"/>
      </rPr>
      <t xml:space="preserve">  </t>
    </r>
    <r>
      <rPr>
        <sz val="12"/>
        <color rgb="FF000000"/>
        <rFont val="Times New Roman"/>
        <family val="1"/>
      </rPr>
      <t>2000::/3</t>
    </r>
  </si>
  <si>
    <r>
      <t>B.</t>
    </r>
    <r>
      <rPr>
        <sz val="7"/>
        <color rgb="FF000000"/>
        <rFont val="Times New Roman"/>
        <family val="1"/>
      </rPr>
      <t xml:space="preserve">  </t>
    </r>
    <r>
      <rPr>
        <sz val="12"/>
        <color rgb="FF000000"/>
        <rFont val="Times New Roman"/>
        <family val="1"/>
      </rPr>
      <t>FC00::/7</t>
    </r>
  </si>
  <si>
    <r>
      <t>C.</t>
    </r>
    <r>
      <rPr>
        <sz val="7"/>
        <color rgb="FF000000"/>
        <rFont val="Times New Roman"/>
        <family val="1"/>
      </rPr>
      <t xml:space="preserve">  </t>
    </r>
    <r>
      <rPr>
        <sz val="12"/>
        <color rgb="FF000000"/>
        <rFont val="Times New Roman"/>
        <family val="1"/>
      </rPr>
      <t>FE80::/10</t>
    </r>
  </si>
  <si>
    <r>
      <t>D.</t>
    </r>
    <r>
      <rPr>
        <sz val="7"/>
        <color rgb="FF000000"/>
        <rFont val="Times New Roman"/>
        <family val="1"/>
      </rPr>
      <t xml:space="preserve">  </t>
    </r>
    <r>
      <rPr>
        <sz val="12"/>
        <color rgb="FF000000"/>
        <rFont val="Times New Roman"/>
        <family val="1"/>
      </rPr>
      <t>FF00::/8</t>
    </r>
  </si>
  <si>
    <t>When configuring IPv6 on an interface, which two IPv6 multicast groups are joined? (Choose two)</t>
  </si>
  <si>
    <r>
      <t>B.</t>
    </r>
    <r>
      <rPr>
        <sz val="7"/>
        <color rgb="FF000000"/>
        <rFont val="Times New Roman"/>
        <family val="1"/>
      </rPr>
      <t xml:space="preserve">  </t>
    </r>
    <r>
      <rPr>
        <sz val="12"/>
        <color rgb="FF000000"/>
        <rFont val="Times New Roman"/>
        <family val="1"/>
      </rPr>
      <t>2002::5</t>
    </r>
  </si>
  <si>
    <r>
      <t>C.</t>
    </r>
    <r>
      <rPr>
        <sz val="7"/>
        <color rgb="FF000000"/>
        <rFont val="Times New Roman"/>
        <family val="1"/>
      </rPr>
      <t xml:space="preserve">  </t>
    </r>
    <r>
      <rPr>
        <sz val="12"/>
        <color rgb="FF000000"/>
        <rFont val="Times New Roman"/>
        <family val="1"/>
      </rPr>
      <t>FC00::/7</t>
    </r>
  </si>
  <si>
    <r>
      <t>D.</t>
    </r>
    <r>
      <rPr>
        <sz val="7"/>
        <color rgb="FF000000"/>
        <rFont val="Times New Roman"/>
        <family val="1"/>
      </rPr>
      <t xml:space="preserve">  </t>
    </r>
    <r>
      <rPr>
        <sz val="12"/>
        <color rgb="FF000000"/>
        <rFont val="Times New Roman"/>
        <family val="1"/>
      </rPr>
      <t>FF02::1</t>
    </r>
  </si>
  <si>
    <r>
      <t>E.</t>
    </r>
    <r>
      <rPr>
        <sz val="7"/>
        <color rgb="FF000000"/>
        <rFont val="Times New Roman"/>
        <family val="1"/>
      </rPr>
      <t xml:space="preserve">  </t>
    </r>
    <r>
      <rPr>
        <sz val="12"/>
        <color rgb="FF000000"/>
        <rFont val="Times New Roman"/>
        <family val="1"/>
      </rPr>
      <t>FF02::2</t>
    </r>
  </si>
  <si>
    <t>Wireless Questions</t>
  </si>
  <si>
    <r>
      <t>https://www.9tut.com/wireless-questions-2</t>
    </r>
    <r>
      <rPr>
        <sz val="12"/>
        <color rgb="FF000000"/>
        <rFont val="Times New Roman"/>
        <family val="1"/>
      </rPr>
      <t xml:space="preserve"> </t>
    </r>
  </si>
  <si>
    <t xml:space="preserve">An engineer must configure a WLAN using the strongest encryption type for WPA2-PSK. Which cipher fulfills the configuration requirement? </t>
  </si>
  <si>
    <r>
      <t>A.</t>
    </r>
    <r>
      <rPr>
        <sz val="7"/>
        <color rgb="FF000000"/>
        <rFont val="Times New Roman"/>
        <family val="1"/>
      </rPr>
      <t xml:space="preserve">  </t>
    </r>
    <r>
      <rPr>
        <sz val="12"/>
        <color rgb="FF000000"/>
        <rFont val="Times New Roman"/>
        <family val="1"/>
      </rPr>
      <t>WEP</t>
    </r>
  </si>
  <si>
    <r>
      <t>B.</t>
    </r>
    <r>
      <rPr>
        <sz val="7"/>
        <color rgb="FF000000"/>
        <rFont val="Times New Roman"/>
        <family val="1"/>
      </rPr>
      <t xml:space="preserve">  </t>
    </r>
    <r>
      <rPr>
        <sz val="12"/>
        <color rgb="FF000000"/>
        <rFont val="Times New Roman"/>
        <family val="1"/>
      </rPr>
      <t>RC4</t>
    </r>
  </si>
  <si>
    <r>
      <t>C.</t>
    </r>
    <r>
      <rPr>
        <sz val="7"/>
        <color rgb="FF000000"/>
        <rFont val="Times New Roman"/>
        <family val="1"/>
      </rPr>
      <t xml:space="preserve">  </t>
    </r>
    <r>
      <rPr>
        <sz val="12"/>
        <color rgb="FF000000"/>
        <rFont val="Times New Roman"/>
        <family val="1"/>
      </rPr>
      <t>AES</t>
    </r>
  </si>
  <si>
    <r>
      <t>D.</t>
    </r>
    <r>
      <rPr>
        <sz val="7"/>
        <color rgb="FF000000"/>
        <rFont val="Times New Roman"/>
        <family val="1"/>
      </rPr>
      <t xml:space="preserve">  </t>
    </r>
    <r>
      <rPr>
        <sz val="12"/>
        <color rgb="FF000000"/>
        <rFont val="Times New Roman"/>
        <family val="1"/>
      </rPr>
      <t>TKIP</t>
    </r>
  </si>
  <si>
    <t xml:space="preserve">Which unified access point mode continues to serve wireless clients after losing connectivity to the Cisco Wireless LAN Controller? </t>
  </si>
  <si>
    <r>
      <t>A.</t>
    </r>
    <r>
      <rPr>
        <sz val="7"/>
        <color rgb="FF000000"/>
        <rFont val="Times New Roman"/>
        <family val="1"/>
      </rPr>
      <t xml:space="preserve">  </t>
    </r>
    <r>
      <rPr>
        <sz val="12"/>
        <color rgb="FF000000"/>
        <rFont val="Times New Roman"/>
        <family val="1"/>
      </rPr>
      <t>sniffer</t>
    </r>
  </si>
  <si>
    <r>
      <t>B.</t>
    </r>
    <r>
      <rPr>
        <sz val="7"/>
        <color rgb="FF000000"/>
        <rFont val="Times New Roman"/>
        <family val="1"/>
      </rPr>
      <t xml:space="preserve">  </t>
    </r>
    <r>
      <rPr>
        <sz val="12"/>
        <color rgb="FF000000"/>
        <rFont val="Times New Roman"/>
        <family val="1"/>
      </rPr>
      <t>mesh</t>
    </r>
  </si>
  <si>
    <r>
      <t>C.</t>
    </r>
    <r>
      <rPr>
        <sz val="7"/>
        <color rgb="FF000000"/>
        <rFont val="Times New Roman"/>
        <family val="1"/>
      </rPr>
      <t xml:space="preserve">  </t>
    </r>
    <r>
      <rPr>
        <sz val="12"/>
        <color rgb="FF000000"/>
        <rFont val="Times New Roman"/>
        <family val="1"/>
      </rPr>
      <t>flex connect</t>
    </r>
  </si>
  <si>
    <r>
      <t>D.</t>
    </r>
    <r>
      <rPr>
        <sz val="7"/>
        <color rgb="FF000000"/>
        <rFont val="Times New Roman"/>
        <family val="1"/>
      </rPr>
      <t xml:space="preserve">  </t>
    </r>
    <r>
      <rPr>
        <sz val="12"/>
        <color rgb="FF000000"/>
        <rFont val="Times New Roman"/>
        <family val="1"/>
      </rPr>
      <t>local</t>
    </r>
  </si>
  <si>
    <t xml:space="preserve">Which QoS Profile is selected in the GUI when configuring a voice over WLAN deployment? </t>
  </si>
  <si>
    <r>
      <t>A.</t>
    </r>
    <r>
      <rPr>
        <sz val="7"/>
        <color rgb="FF000000"/>
        <rFont val="Times New Roman"/>
        <family val="1"/>
      </rPr>
      <t xml:space="preserve">  </t>
    </r>
    <r>
      <rPr>
        <sz val="12"/>
        <color rgb="FF000000"/>
        <rFont val="Times New Roman"/>
        <family val="1"/>
      </rPr>
      <t>Bronze</t>
    </r>
  </si>
  <si>
    <r>
      <t>B.</t>
    </r>
    <r>
      <rPr>
        <sz val="7"/>
        <color rgb="FF000000"/>
        <rFont val="Times New Roman"/>
        <family val="1"/>
      </rPr>
      <t xml:space="preserve">  </t>
    </r>
    <r>
      <rPr>
        <sz val="12"/>
        <color rgb="FF000000"/>
        <rFont val="Times New Roman"/>
        <family val="1"/>
      </rPr>
      <t>Platinum</t>
    </r>
  </si>
  <si>
    <r>
      <t>C.</t>
    </r>
    <r>
      <rPr>
        <sz val="7"/>
        <color rgb="FF000000"/>
        <rFont val="Times New Roman"/>
        <family val="1"/>
      </rPr>
      <t xml:space="preserve">  </t>
    </r>
    <r>
      <rPr>
        <sz val="12"/>
        <color rgb="FF000000"/>
        <rFont val="Times New Roman"/>
        <family val="1"/>
      </rPr>
      <t>Silver</t>
    </r>
  </si>
  <si>
    <r>
      <t>D.</t>
    </r>
    <r>
      <rPr>
        <sz val="7"/>
        <color rgb="FF000000"/>
        <rFont val="Times New Roman"/>
        <family val="1"/>
      </rPr>
      <t xml:space="preserve">  </t>
    </r>
    <r>
      <rPr>
        <sz val="12"/>
        <color rgb="FF000000"/>
        <rFont val="Times New Roman"/>
        <family val="1"/>
      </rPr>
      <t>Gold</t>
    </r>
  </si>
  <si>
    <t xml:space="preserve">Which design element is a best practice when deploying an 802.11b wireless infrastructure? </t>
  </si>
  <si>
    <r>
      <t>A.</t>
    </r>
    <r>
      <rPr>
        <sz val="7"/>
        <color rgb="FF000000"/>
        <rFont val="Times New Roman"/>
        <family val="1"/>
      </rPr>
      <t xml:space="preserve">  </t>
    </r>
    <r>
      <rPr>
        <sz val="12"/>
        <color rgb="FF000000"/>
        <rFont val="Times New Roman"/>
        <family val="1"/>
      </rPr>
      <t xml:space="preserve">disabling TPC so that access points can negotiate signal levels with their attached wireless devices. </t>
    </r>
  </si>
  <si>
    <r>
      <t>B.</t>
    </r>
    <r>
      <rPr>
        <sz val="7"/>
        <color rgb="FF000000"/>
        <rFont val="Times New Roman"/>
        <family val="1"/>
      </rPr>
      <t xml:space="preserve">  </t>
    </r>
    <r>
      <rPr>
        <sz val="12"/>
        <color rgb="FF000000"/>
        <rFont val="Times New Roman"/>
        <family val="1"/>
      </rPr>
      <t xml:space="preserve">setting the maximum data rate to 54 Mbps on the Cisco Wireless LAN Controller </t>
    </r>
  </si>
  <si>
    <r>
      <t>C.</t>
    </r>
    <r>
      <rPr>
        <sz val="7"/>
        <color rgb="FF000000"/>
        <rFont val="Times New Roman"/>
        <family val="1"/>
      </rPr>
      <t xml:space="preserve">  </t>
    </r>
    <r>
      <rPr>
        <sz val="12"/>
        <color rgb="FF000000"/>
        <rFont val="Times New Roman"/>
        <family val="1"/>
      </rPr>
      <t xml:space="preserve">allocating non overlapping channels to access points that are in close physical proximity to one another </t>
    </r>
  </si>
  <si>
    <r>
      <t>D.</t>
    </r>
    <r>
      <rPr>
        <sz val="7"/>
        <color rgb="FF000000"/>
        <rFont val="Times New Roman"/>
        <family val="1"/>
      </rPr>
      <t xml:space="preserve">  </t>
    </r>
    <r>
      <rPr>
        <sz val="12"/>
        <color rgb="FF000000"/>
        <rFont val="Times New Roman"/>
        <family val="1"/>
      </rPr>
      <t xml:space="preserve">configuring access points to provide clients with a maximum of 5 Mbps </t>
    </r>
  </si>
  <si>
    <t xml:space="preserve">Which statement about Link Aggregation when implemented on a Cisco Wireless LAN Controller is true? </t>
  </si>
  <si>
    <r>
      <t>A.</t>
    </r>
    <r>
      <rPr>
        <sz val="7"/>
        <color rgb="FF000000"/>
        <rFont val="Times New Roman"/>
        <family val="1"/>
      </rPr>
      <t xml:space="preserve">  </t>
    </r>
    <r>
      <rPr>
        <sz val="12"/>
        <color rgb="FF000000"/>
        <rFont val="Times New Roman"/>
        <family val="1"/>
      </rPr>
      <t xml:space="preserve">To pass client traffic two or more ports must be configured </t>
    </r>
  </si>
  <si>
    <r>
      <t>B.</t>
    </r>
    <r>
      <rPr>
        <sz val="7"/>
        <color rgb="FF000000"/>
        <rFont val="Times New Roman"/>
        <family val="1"/>
      </rPr>
      <t xml:space="preserve">  </t>
    </r>
    <r>
      <rPr>
        <sz val="12"/>
        <color rgb="FF000000"/>
        <rFont val="Times New Roman"/>
        <family val="1"/>
      </rPr>
      <t xml:space="preserve">The EtherChannel must be configured in “mode active” </t>
    </r>
  </si>
  <si>
    <r>
      <t>C.</t>
    </r>
    <r>
      <rPr>
        <sz val="7"/>
        <color rgb="FF000000"/>
        <rFont val="Times New Roman"/>
        <family val="1"/>
      </rPr>
      <t xml:space="preserve">  </t>
    </r>
    <r>
      <rPr>
        <sz val="12"/>
        <color rgb="FF000000"/>
        <rFont val="Times New Roman"/>
        <family val="1"/>
      </rPr>
      <t xml:space="preserve">When enabled the WLC bandwidth drops to 500 Mbps </t>
    </r>
  </si>
  <si>
    <r>
      <t>D.</t>
    </r>
    <r>
      <rPr>
        <sz val="7"/>
        <color rgb="FF000000"/>
        <rFont val="Times New Roman"/>
        <family val="1"/>
      </rPr>
      <t xml:space="preserve">  </t>
    </r>
    <r>
      <rPr>
        <sz val="12"/>
        <color rgb="FF000000"/>
        <rFont val="Times New Roman"/>
        <family val="1"/>
      </rPr>
      <t xml:space="preserve">One functional physical port is needed to pass client traffic </t>
    </r>
  </si>
  <si>
    <t xml:space="preserve">Which mode allows access points to be managed by Cisco Wireless LAN Controllers? </t>
  </si>
  <si>
    <r>
      <t>A.</t>
    </r>
    <r>
      <rPr>
        <sz val="7"/>
        <color rgb="FF000000"/>
        <rFont val="Times New Roman"/>
        <family val="1"/>
      </rPr>
      <t xml:space="preserve">  </t>
    </r>
    <r>
      <rPr>
        <sz val="12"/>
        <color rgb="FF000000"/>
        <rFont val="Times New Roman"/>
        <family val="1"/>
      </rPr>
      <t>autonomous</t>
    </r>
  </si>
  <si>
    <r>
      <t>B.</t>
    </r>
    <r>
      <rPr>
        <sz val="7"/>
        <color rgb="FF000000"/>
        <rFont val="Times New Roman"/>
        <family val="1"/>
      </rPr>
      <t xml:space="preserve">  </t>
    </r>
    <r>
      <rPr>
        <sz val="12"/>
        <color rgb="FF000000"/>
        <rFont val="Times New Roman"/>
        <family val="1"/>
      </rPr>
      <t>lightweight</t>
    </r>
  </si>
  <si>
    <r>
      <t>C.</t>
    </r>
    <r>
      <rPr>
        <sz val="7"/>
        <color rgb="FF000000"/>
        <rFont val="Times New Roman"/>
        <family val="1"/>
      </rPr>
      <t xml:space="preserve">  </t>
    </r>
    <r>
      <rPr>
        <sz val="12"/>
        <color rgb="FF000000"/>
        <rFont val="Times New Roman"/>
        <family val="1"/>
      </rPr>
      <t>bridge</t>
    </r>
  </si>
  <si>
    <r>
      <t>D.</t>
    </r>
    <r>
      <rPr>
        <sz val="7"/>
        <color rgb="FF000000"/>
        <rFont val="Times New Roman"/>
        <family val="1"/>
      </rPr>
      <t xml:space="preserve">  </t>
    </r>
    <r>
      <rPr>
        <sz val="12"/>
        <color rgb="FF000000"/>
        <rFont val="Times New Roman"/>
        <family val="1"/>
      </rPr>
      <t>mobility express</t>
    </r>
  </si>
  <si>
    <t xml:space="preserve">Which type of wireless encryption is used for WPA2 in pre-shared key mode? </t>
  </si>
  <si>
    <r>
      <t>A.</t>
    </r>
    <r>
      <rPr>
        <sz val="7"/>
        <color rgb="FF000000"/>
        <rFont val="Times New Roman"/>
        <family val="1"/>
      </rPr>
      <t xml:space="preserve">  </t>
    </r>
    <r>
      <rPr>
        <sz val="12"/>
        <color rgb="FF000000"/>
        <rFont val="Times New Roman"/>
        <family val="1"/>
      </rPr>
      <t>TKIP with RC4</t>
    </r>
  </si>
  <si>
    <r>
      <t>C.</t>
    </r>
    <r>
      <rPr>
        <sz val="7"/>
        <color rgb="FF000000"/>
        <rFont val="Times New Roman"/>
        <family val="1"/>
      </rPr>
      <t xml:space="preserve">  </t>
    </r>
    <r>
      <rPr>
        <sz val="12"/>
        <color rgb="FF000000"/>
        <rFont val="Times New Roman"/>
        <family val="1"/>
      </rPr>
      <t>AES-128</t>
    </r>
  </si>
  <si>
    <r>
      <t>D.</t>
    </r>
    <r>
      <rPr>
        <sz val="7"/>
        <color rgb="FF000000"/>
        <rFont val="Times New Roman"/>
        <family val="1"/>
      </rPr>
      <t xml:space="preserve">  </t>
    </r>
    <r>
      <rPr>
        <sz val="12"/>
        <color rgb="FF000000"/>
        <rFont val="Times New Roman"/>
        <family val="1"/>
      </rPr>
      <t>AES-256</t>
    </r>
  </si>
  <si>
    <t xml:space="preserve">Which two values or settings must be entered when configuring a new WLAN in the Cisco Wireless LAN Controller GUI? (Choose two) </t>
  </si>
  <si>
    <r>
      <t>A.</t>
    </r>
    <r>
      <rPr>
        <sz val="7"/>
        <color rgb="FF000000"/>
        <rFont val="Times New Roman"/>
        <family val="1"/>
      </rPr>
      <t xml:space="preserve">  </t>
    </r>
    <r>
      <rPr>
        <sz val="12"/>
        <color rgb="FF000000"/>
        <rFont val="Times New Roman"/>
        <family val="1"/>
      </rPr>
      <t>management interface settings</t>
    </r>
  </si>
  <si>
    <r>
      <t>B.</t>
    </r>
    <r>
      <rPr>
        <sz val="7"/>
        <color rgb="FF000000"/>
        <rFont val="Times New Roman"/>
        <family val="1"/>
      </rPr>
      <t xml:space="preserve">  </t>
    </r>
    <r>
      <rPr>
        <sz val="12"/>
        <color rgb="FF000000"/>
        <rFont val="Times New Roman"/>
        <family val="1"/>
      </rPr>
      <t>QoS settings</t>
    </r>
  </si>
  <si>
    <r>
      <t>C.</t>
    </r>
    <r>
      <rPr>
        <sz val="7"/>
        <color rgb="FF000000"/>
        <rFont val="Times New Roman"/>
        <family val="1"/>
      </rPr>
      <t xml:space="preserve">  </t>
    </r>
    <r>
      <rPr>
        <sz val="12"/>
        <color rgb="FF000000"/>
        <rFont val="Times New Roman"/>
        <family val="1"/>
      </rPr>
      <t xml:space="preserve">ip address of one or more access points </t>
    </r>
  </si>
  <si>
    <r>
      <t>D.</t>
    </r>
    <r>
      <rPr>
        <sz val="7"/>
        <color rgb="FF000000"/>
        <rFont val="Times New Roman"/>
        <family val="1"/>
      </rPr>
      <t xml:space="preserve">  </t>
    </r>
    <r>
      <rPr>
        <sz val="12"/>
        <color rgb="FF000000"/>
        <rFont val="Times New Roman"/>
        <family val="1"/>
      </rPr>
      <t>SSID</t>
    </r>
  </si>
  <si>
    <r>
      <t>E.</t>
    </r>
    <r>
      <rPr>
        <sz val="7"/>
        <color rgb="FF000000"/>
        <rFont val="Times New Roman"/>
        <family val="1"/>
      </rPr>
      <t xml:space="preserve">  </t>
    </r>
    <r>
      <rPr>
        <sz val="12"/>
        <color rgb="FF000000"/>
        <rFont val="Times New Roman"/>
        <family val="1"/>
      </rPr>
      <t>Profile name</t>
    </r>
  </si>
  <si>
    <t xml:space="preserve">Which feature on the Cisco Wireless LAN Controller when enabled restricts management access from specific networks? </t>
  </si>
  <si>
    <t>A. CPU ACL B. TACACS</t>
  </si>
  <si>
    <r>
      <t>C.</t>
    </r>
    <r>
      <rPr>
        <sz val="7"/>
        <color rgb="FF000000"/>
        <rFont val="Times New Roman"/>
        <family val="1"/>
      </rPr>
      <t xml:space="preserve">  </t>
    </r>
    <r>
      <rPr>
        <sz val="12"/>
        <color rgb="FF000000"/>
        <rFont val="Times New Roman"/>
        <family val="1"/>
      </rPr>
      <t xml:space="preserve">Flex ACL  </t>
    </r>
  </si>
  <si>
    <r>
      <t>D.</t>
    </r>
    <r>
      <rPr>
        <sz val="7"/>
        <color rgb="FF000000"/>
        <rFont val="Times New Roman"/>
        <family val="1"/>
      </rPr>
      <t xml:space="preserve">  </t>
    </r>
    <r>
      <rPr>
        <sz val="12"/>
        <color rgb="FF000000"/>
        <rFont val="Times New Roman"/>
        <family val="1"/>
      </rPr>
      <t>RADIUS</t>
    </r>
  </si>
  <si>
    <t xml:space="preserve">Which 802.11 frame type is association response? </t>
  </si>
  <si>
    <r>
      <t>A.</t>
    </r>
    <r>
      <rPr>
        <sz val="7"/>
        <color rgb="FF000000"/>
        <rFont val="Times New Roman"/>
        <family val="1"/>
      </rPr>
      <t xml:space="preserve">  </t>
    </r>
    <r>
      <rPr>
        <sz val="12"/>
        <color rgb="FF000000"/>
        <rFont val="Times New Roman"/>
        <family val="1"/>
      </rPr>
      <t>management</t>
    </r>
  </si>
  <si>
    <r>
      <t>B.</t>
    </r>
    <r>
      <rPr>
        <sz val="7"/>
        <color rgb="FF000000"/>
        <rFont val="Times New Roman"/>
        <family val="1"/>
      </rPr>
      <t xml:space="preserve">  </t>
    </r>
    <r>
      <rPr>
        <sz val="12"/>
        <color rgb="FF000000"/>
        <rFont val="Times New Roman"/>
        <family val="1"/>
      </rPr>
      <t>protected frame</t>
    </r>
  </si>
  <si>
    <r>
      <t>C.</t>
    </r>
    <r>
      <rPr>
        <sz val="7"/>
        <color rgb="FF000000"/>
        <rFont val="Times New Roman"/>
        <family val="1"/>
      </rPr>
      <t xml:space="preserve">  </t>
    </r>
    <r>
      <rPr>
        <sz val="12"/>
        <color rgb="FF000000"/>
        <rFont val="Times New Roman"/>
        <family val="1"/>
      </rPr>
      <t>control</t>
    </r>
  </si>
  <si>
    <r>
      <t>D.</t>
    </r>
    <r>
      <rPr>
        <sz val="7"/>
        <color rgb="FF000000"/>
        <rFont val="Times New Roman"/>
        <family val="1"/>
      </rPr>
      <t xml:space="preserve">  </t>
    </r>
    <r>
      <rPr>
        <sz val="12"/>
        <color rgb="FF000000"/>
        <rFont val="Times New Roman"/>
        <family val="1"/>
      </rPr>
      <t>action</t>
    </r>
  </si>
  <si>
    <t xml:space="preserve">When configuring a WLAN with WPA2 PSK in the Cisco Wireless LAN Controller GUI, which two formats are available to select? (Choose two) </t>
  </si>
  <si>
    <r>
      <t>A.</t>
    </r>
    <r>
      <rPr>
        <sz val="7"/>
        <color rgb="FF000000"/>
        <rFont val="Times New Roman"/>
        <family val="1"/>
      </rPr>
      <t xml:space="preserve">  </t>
    </r>
    <r>
      <rPr>
        <sz val="12"/>
        <color rgb="FF000000"/>
        <rFont val="Times New Roman"/>
        <family val="1"/>
      </rPr>
      <t>ASCII</t>
    </r>
  </si>
  <si>
    <r>
      <t>B.</t>
    </r>
    <r>
      <rPr>
        <sz val="7"/>
        <color rgb="FF000000"/>
        <rFont val="Times New Roman"/>
        <family val="1"/>
      </rPr>
      <t xml:space="preserve">  </t>
    </r>
    <r>
      <rPr>
        <sz val="12"/>
        <color rgb="FF000000"/>
        <rFont val="Times New Roman"/>
        <family val="1"/>
      </rPr>
      <t>base64</t>
    </r>
  </si>
  <si>
    <r>
      <t>C.</t>
    </r>
    <r>
      <rPr>
        <sz val="7"/>
        <color rgb="FF000000"/>
        <rFont val="Times New Roman"/>
        <family val="1"/>
      </rPr>
      <t xml:space="preserve">  </t>
    </r>
    <r>
      <rPr>
        <sz val="12"/>
        <color rgb="FF000000"/>
        <rFont val="Times New Roman"/>
        <family val="1"/>
      </rPr>
      <t>binary</t>
    </r>
  </si>
  <si>
    <r>
      <t>D.</t>
    </r>
    <r>
      <rPr>
        <sz val="7"/>
        <color rgb="FF000000"/>
        <rFont val="Times New Roman"/>
        <family val="1"/>
      </rPr>
      <t xml:space="preserve">  </t>
    </r>
    <r>
      <rPr>
        <sz val="12"/>
        <color rgb="FF000000"/>
        <rFont val="Times New Roman"/>
        <family val="1"/>
      </rPr>
      <t>decimal</t>
    </r>
  </si>
  <si>
    <r>
      <t>E.</t>
    </r>
    <r>
      <rPr>
        <sz val="7"/>
        <color rgb="FF000000"/>
        <rFont val="Times New Roman"/>
        <family val="1"/>
      </rPr>
      <t xml:space="preserve">  </t>
    </r>
    <r>
      <rPr>
        <sz val="12"/>
        <color rgb="FF000000"/>
        <rFont val="Times New Roman"/>
        <family val="1"/>
      </rPr>
      <t>hexadecimal</t>
    </r>
  </si>
  <si>
    <t xml:space="preserve">What is a benefit of using a Cisco Wireless LAN Controller? </t>
  </si>
  <si>
    <r>
      <t>A.</t>
    </r>
    <r>
      <rPr>
        <sz val="7"/>
        <color rgb="FF000000"/>
        <rFont val="Times New Roman"/>
        <family val="1"/>
      </rPr>
      <t xml:space="preserve">  </t>
    </r>
    <r>
      <rPr>
        <sz val="12"/>
        <color rgb="FF000000"/>
        <rFont val="Times New Roman"/>
        <family val="1"/>
      </rPr>
      <t xml:space="preserve">Central AP management requires more complex configurations </t>
    </r>
  </si>
  <si>
    <r>
      <t>B.</t>
    </r>
    <r>
      <rPr>
        <sz val="7"/>
        <color rgb="FF000000"/>
        <rFont val="Times New Roman"/>
        <family val="1"/>
      </rPr>
      <t xml:space="preserve">  </t>
    </r>
    <r>
      <rPr>
        <sz val="12"/>
        <color rgb="FF000000"/>
        <rFont val="Times New Roman"/>
        <family val="1"/>
      </rPr>
      <t xml:space="preserve">Unique SSIDs cannot use the same authentication method </t>
    </r>
  </si>
  <si>
    <r>
      <t>C.</t>
    </r>
    <r>
      <rPr>
        <sz val="7"/>
        <color rgb="FF000000"/>
        <rFont val="Times New Roman"/>
        <family val="1"/>
      </rPr>
      <t xml:space="preserve">  </t>
    </r>
    <r>
      <rPr>
        <sz val="12"/>
        <color rgb="FF000000"/>
        <rFont val="Times New Roman"/>
        <family val="1"/>
      </rPr>
      <t xml:space="preserve">It supports autonomous and lightweight APs </t>
    </r>
  </si>
  <si>
    <r>
      <t>D.</t>
    </r>
    <r>
      <rPr>
        <sz val="7"/>
        <color rgb="FF000000"/>
        <rFont val="Times New Roman"/>
        <family val="1"/>
      </rPr>
      <t xml:space="preserve">  </t>
    </r>
    <r>
      <rPr>
        <sz val="12"/>
        <color rgb="FF000000"/>
        <rFont val="Times New Roman"/>
        <family val="1"/>
      </rPr>
      <t xml:space="preserve">It eliminates the need to configure each access point individually </t>
    </r>
  </si>
  <si>
    <t xml:space="preserve">SDN Questions </t>
  </si>
  <si>
    <r>
      <t>https://www.9tut.com/sdn-questions</t>
    </r>
    <r>
      <rPr>
        <sz val="12"/>
        <color rgb="FF000000"/>
        <rFont val="Times New Roman"/>
        <family val="1"/>
      </rPr>
      <t xml:space="preserve"> </t>
    </r>
  </si>
  <si>
    <t xml:space="preserve">Which statement about the Cisco ACI fabric is most accurate? </t>
  </si>
  <si>
    <r>
      <t>A.</t>
    </r>
    <r>
      <rPr>
        <sz val="7"/>
        <color rgb="FF000000"/>
        <rFont val="Times New Roman"/>
        <family val="1"/>
      </rPr>
      <t xml:space="preserve">  </t>
    </r>
    <r>
      <rPr>
        <sz val="12"/>
        <color rgb="FF000000"/>
        <rFont val="Times New Roman"/>
        <family val="1"/>
      </rPr>
      <t xml:space="preserve">The APIC is able to enforce security by inserting itself into the data path. </t>
    </r>
  </si>
  <si>
    <r>
      <t>B.</t>
    </r>
    <r>
      <rPr>
        <sz val="7"/>
        <color rgb="FF000000"/>
        <rFont val="Times New Roman"/>
        <family val="1"/>
      </rPr>
      <t xml:space="preserve">  </t>
    </r>
    <r>
      <rPr>
        <sz val="12"/>
        <color rgb="FF000000"/>
        <rFont val="Times New Roman"/>
        <family val="1"/>
      </rPr>
      <t xml:space="preserve">The fabric header carries the EPG from the egress to the ingress leaf switch. </t>
    </r>
  </si>
  <si>
    <r>
      <t>C.</t>
    </r>
    <r>
      <rPr>
        <sz val="7"/>
        <color rgb="FF000000"/>
        <rFont val="Times New Roman"/>
        <family val="1"/>
      </rPr>
      <t xml:space="preserve">  </t>
    </r>
    <r>
      <rPr>
        <sz val="12"/>
        <color rgb="FF000000"/>
        <rFont val="Times New Roman"/>
        <family val="1"/>
      </rPr>
      <t xml:space="preserve">An APIC is a cluster of at least three APIC controllers, providing a single point of management without a single point of failure. </t>
    </r>
  </si>
  <si>
    <r>
      <t>D.</t>
    </r>
    <r>
      <rPr>
        <sz val="7"/>
        <color rgb="FF000000"/>
        <rFont val="Times New Roman"/>
        <family val="1"/>
      </rPr>
      <t xml:space="preserve">  </t>
    </r>
    <r>
      <rPr>
        <sz val="12"/>
        <color rgb="FF000000"/>
        <rFont val="Times New Roman"/>
        <family val="1"/>
      </rPr>
      <t xml:space="preserve">The spine switch rewrites the EPG from ingress to egress when it performs the forwarding proxy function </t>
    </r>
  </si>
  <si>
    <t xml:space="preserve">Which API is used in controller-based architectures to interact with edge devices? </t>
  </si>
  <si>
    <r>
      <t>A.</t>
    </r>
    <r>
      <rPr>
        <sz val="7"/>
        <color rgb="FF000000"/>
        <rFont val="Times New Roman"/>
        <family val="1"/>
      </rPr>
      <t xml:space="preserve">  </t>
    </r>
    <r>
      <rPr>
        <sz val="12"/>
        <color rgb="FF000000"/>
        <rFont val="Times New Roman"/>
        <family val="1"/>
      </rPr>
      <t>overlay</t>
    </r>
  </si>
  <si>
    <r>
      <t>B.</t>
    </r>
    <r>
      <rPr>
        <sz val="7"/>
        <color rgb="FF000000"/>
        <rFont val="Times New Roman"/>
        <family val="1"/>
      </rPr>
      <t xml:space="preserve">  </t>
    </r>
    <r>
      <rPr>
        <sz val="12"/>
        <color rgb="FF000000"/>
        <rFont val="Times New Roman"/>
        <family val="1"/>
      </rPr>
      <t>northbound</t>
    </r>
  </si>
  <si>
    <r>
      <t>C.</t>
    </r>
    <r>
      <rPr>
        <sz val="7"/>
        <color rgb="FF000000"/>
        <rFont val="Times New Roman"/>
        <family val="1"/>
      </rPr>
      <t xml:space="preserve">  </t>
    </r>
    <r>
      <rPr>
        <sz val="12"/>
        <color rgb="FF000000"/>
        <rFont val="Times New Roman"/>
        <family val="1"/>
      </rPr>
      <t>underlay</t>
    </r>
  </si>
  <si>
    <r>
      <t>D.</t>
    </r>
    <r>
      <rPr>
        <sz val="7"/>
        <color rgb="FF000000"/>
        <rFont val="Times New Roman"/>
        <family val="1"/>
      </rPr>
      <t xml:space="preserve">  </t>
    </r>
    <r>
      <rPr>
        <sz val="12"/>
        <color rgb="FF000000"/>
        <rFont val="Times New Roman"/>
        <family val="1"/>
      </rPr>
      <t>southbound</t>
    </r>
  </si>
  <si>
    <t>What are two characteristics of a controller-based network? (Choose two)</t>
  </si>
  <si>
    <r>
      <t>A.</t>
    </r>
    <r>
      <rPr>
        <sz val="7"/>
        <color rgb="FF000000"/>
        <rFont val="Times New Roman"/>
        <family val="1"/>
      </rPr>
      <t xml:space="preserve">  </t>
    </r>
    <r>
      <rPr>
        <sz val="12"/>
        <color rgb="FF000000"/>
        <rFont val="Times New Roman"/>
        <family val="1"/>
      </rPr>
      <t xml:space="preserve">The administrator can make configuration updates from the CLI </t>
    </r>
  </si>
  <si>
    <r>
      <t>B.</t>
    </r>
    <r>
      <rPr>
        <sz val="7"/>
        <color rgb="FF000000"/>
        <rFont val="Times New Roman"/>
        <family val="1"/>
      </rPr>
      <t xml:space="preserve">  </t>
    </r>
    <r>
      <rPr>
        <sz val="12"/>
        <color rgb="FF000000"/>
        <rFont val="Times New Roman"/>
        <family val="1"/>
      </rPr>
      <t xml:space="preserve">It uses northbound and southbound APIs to communicate between architectural layers </t>
    </r>
  </si>
  <si>
    <r>
      <t>C.</t>
    </r>
    <r>
      <rPr>
        <sz val="7"/>
        <color rgb="FF000000"/>
        <rFont val="Times New Roman"/>
        <family val="1"/>
      </rPr>
      <t xml:space="preserve">  </t>
    </r>
    <r>
      <rPr>
        <sz val="12"/>
        <color rgb="FF000000"/>
        <rFont val="Times New Roman"/>
        <family val="1"/>
      </rPr>
      <t xml:space="preserve">It moves the control plane to a central point </t>
    </r>
  </si>
  <si>
    <r>
      <t>D.</t>
    </r>
    <r>
      <rPr>
        <sz val="7"/>
        <color rgb="FF000000"/>
        <rFont val="Times New Roman"/>
        <family val="1"/>
      </rPr>
      <t xml:space="preserve">  </t>
    </r>
    <r>
      <rPr>
        <sz val="12"/>
        <color rgb="FF000000"/>
        <rFont val="Times New Roman"/>
        <family val="1"/>
      </rPr>
      <t xml:space="preserve">It decentralizes the control plane, which allows each device to make its own forwarding decisions </t>
    </r>
  </si>
  <si>
    <r>
      <t>E.</t>
    </r>
    <r>
      <rPr>
        <sz val="7"/>
        <color rgb="FF000000"/>
        <rFont val="Times New Roman"/>
        <family val="1"/>
      </rPr>
      <t xml:space="preserve">   </t>
    </r>
    <r>
      <rPr>
        <sz val="12"/>
        <color rgb="FF000000"/>
        <rFont val="Times New Roman"/>
        <family val="1"/>
      </rPr>
      <t xml:space="preserve">It uses Telnet to report system issues. </t>
    </r>
  </si>
  <si>
    <t>What are two southbound APIs? (Choose two)</t>
  </si>
  <si>
    <r>
      <t>A.</t>
    </r>
    <r>
      <rPr>
        <sz val="7"/>
        <color rgb="FF000000"/>
        <rFont val="Times New Roman"/>
        <family val="1"/>
      </rPr>
      <t xml:space="preserve">  </t>
    </r>
    <r>
      <rPr>
        <sz val="12"/>
        <color rgb="FF000000"/>
        <rFont val="Times New Roman"/>
        <family val="1"/>
      </rPr>
      <t>Thrift</t>
    </r>
  </si>
  <si>
    <r>
      <t>B.</t>
    </r>
    <r>
      <rPr>
        <sz val="7"/>
        <color rgb="FF000000"/>
        <rFont val="Times New Roman"/>
        <family val="1"/>
      </rPr>
      <t xml:space="preserve">  </t>
    </r>
    <r>
      <rPr>
        <sz val="12"/>
        <color rgb="FF000000"/>
        <rFont val="Times New Roman"/>
        <family val="1"/>
      </rPr>
      <t>NETCONF</t>
    </r>
  </si>
  <si>
    <r>
      <t>C.</t>
    </r>
    <r>
      <rPr>
        <sz val="7"/>
        <color rgb="FF000000"/>
        <rFont val="Times New Roman"/>
        <family val="1"/>
      </rPr>
      <t xml:space="preserve">  </t>
    </r>
    <r>
      <rPr>
        <sz val="12"/>
        <color rgb="FF000000"/>
        <rFont val="Times New Roman"/>
        <family val="1"/>
      </rPr>
      <t>Open Flow</t>
    </r>
  </si>
  <si>
    <r>
      <t>D.</t>
    </r>
    <r>
      <rPr>
        <sz val="7"/>
        <color rgb="FF000000"/>
        <rFont val="Times New Roman"/>
        <family val="1"/>
      </rPr>
      <t xml:space="preserve">  </t>
    </r>
    <r>
      <rPr>
        <sz val="12"/>
        <color rgb="FF000000"/>
        <rFont val="Times New Roman"/>
        <family val="1"/>
      </rPr>
      <t>DSC</t>
    </r>
  </si>
  <si>
    <r>
      <t>E.</t>
    </r>
    <r>
      <rPr>
        <sz val="7"/>
        <color rgb="FF000000"/>
        <rFont val="Times New Roman"/>
        <family val="1"/>
      </rPr>
      <t xml:space="preserve">  </t>
    </r>
    <r>
      <rPr>
        <sz val="12"/>
        <color rgb="FF000000"/>
        <rFont val="Times New Roman"/>
        <family val="1"/>
      </rPr>
      <t>CORBA</t>
    </r>
  </si>
  <si>
    <t xml:space="preserve">Which statement correctly compares traditional networks and controller-based networks? </t>
  </si>
  <si>
    <r>
      <t>A.</t>
    </r>
    <r>
      <rPr>
        <sz val="7"/>
        <color rgb="FF000000"/>
        <rFont val="Times New Roman"/>
        <family val="1"/>
      </rPr>
      <t xml:space="preserve">  </t>
    </r>
    <r>
      <rPr>
        <sz val="12"/>
        <color rgb="FF000000"/>
        <rFont val="Times New Roman"/>
        <family val="1"/>
      </rPr>
      <t xml:space="preserve">Only traditional networks offer a centralized control plane </t>
    </r>
  </si>
  <si>
    <r>
      <t>B.</t>
    </r>
    <r>
      <rPr>
        <sz val="7"/>
        <color rgb="FF000000"/>
        <rFont val="Times New Roman"/>
        <family val="1"/>
      </rPr>
      <t xml:space="preserve">  </t>
    </r>
    <r>
      <rPr>
        <sz val="12"/>
        <color rgb="FF000000"/>
        <rFont val="Times New Roman"/>
        <family val="1"/>
      </rPr>
      <t xml:space="preserve">Only traditional networks natively support centralized management </t>
    </r>
  </si>
  <si>
    <r>
      <t>C.</t>
    </r>
    <r>
      <rPr>
        <sz val="7"/>
        <color rgb="FF000000"/>
        <rFont val="Times New Roman"/>
        <family val="1"/>
      </rPr>
      <t xml:space="preserve">  </t>
    </r>
    <r>
      <rPr>
        <sz val="12"/>
        <color rgb="FF000000"/>
        <rFont val="Times New Roman"/>
        <family val="1"/>
      </rPr>
      <t xml:space="preserve">Traditional and controller-based networks abstract policies from device configurations  D. Only controller-based networks decouple the control plane and the data plane </t>
    </r>
  </si>
  <si>
    <t xml:space="preserve">DNA Center Questions </t>
  </si>
  <si>
    <r>
      <t>https://www.9tut.com/dna-center-questions</t>
    </r>
    <r>
      <rPr>
        <sz val="12"/>
        <color rgb="FF000000"/>
        <rFont val="Times New Roman"/>
        <family val="1"/>
      </rPr>
      <t xml:space="preserve"> </t>
    </r>
  </si>
  <si>
    <t xml:space="preserve">Which two capacities of Cisco DNA Center make it more extensible? (Choose two) </t>
  </si>
  <si>
    <r>
      <t>A.</t>
    </r>
    <r>
      <rPr>
        <sz val="7"/>
        <color rgb="FF000000"/>
        <rFont val="Times New Roman"/>
        <family val="1"/>
      </rPr>
      <t xml:space="preserve">  </t>
    </r>
    <r>
      <rPr>
        <sz val="12"/>
        <color rgb="FF000000"/>
        <rFont val="Times New Roman"/>
        <family val="1"/>
      </rPr>
      <t xml:space="preserve">adapters that support all families of Cisco IOS software </t>
    </r>
  </si>
  <si>
    <r>
      <t>B.</t>
    </r>
    <r>
      <rPr>
        <sz val="7"/>
        <color rgb="FF000000"/>
        <rFont val="Times New Roman"/>
        <family val="1"/>
      </rPr>
      <t xml:space="preserve">  </t>
    </r>
    <r>
      <rPr>
        <sz val="12"/>
        <color rgb="FF000000"/>
        <rFont val="Times New Roman"/>
        <family val="1"/>
      </rPr>
      <t xml:space="preserve">SDKs that support interaction with third-party network equipment </t>
    </r>
  </si>
  <si>
    <r>
      <t>C.</t>
    </r>
    <r>
      <rPr>
        <sz val="7"/>
        <color rgb="FF000000"/>
        <rFont val="Times New Roman"/>
        <family val="1"/>
      </rPr>
      <t xml:space="preserve">  </t>
    </r>
    <r>
      <rPr>
        <sz val="12"/>
        <color rgb="FF000000"/>
        <rFont val="Times New Roman"/>
        <family val="1"/>
      </rPr>
      <t xml:space="preserve">customized versions for small, medium, and large enterprises </t>
    </r>
  </si>
  <si>
    <r>
      <t>D.</t>
    </r>
    <r>
      <rPr>
        <sz val="7"/>
        <color rgb="FF000000"/>
        <rFont val="Times New Roman"/>
        <family val="1"/>
      </rPr>
      <t xml:space="preserve">  </t>
    </r>
    <r>
      <rPr>
        <sz val="12"/>
        <color rgb="FF000000"/>
        <rFont val="Times New Roman"/>
        <family val="1"/>
      </rPr>
      <t xml:space="preserve">REST APIs that allow for external applications to interact natively with Cisco DNA Center E. modular design that is upgradable as needed </t>
    </r>
  </si>
  <si>
    <t xml:space="preserve">What makes Cisco DNA Center different from traditional network management applications and their management of networks? </t>
  </si>
  <si>
    <r>
      <t>A.</t>
    </r>
    <r>
      <rPr>
        <sz val="7"/>
        <color rgb="FF000000"/>
        <rFont val="Times New Roman"/>
        <family val="1"/>
      </rPr>
      <t xml:space="preserve">  </t>
    </r>
    <r>
      <rPr>
        <sz val="12"/>
        <color rgb="FF000000"/>
        <rFont val="Times New Roman"/>
        <family val="1"/>
      </rPr>
      <t xml:space="preserve">It only supports auto-discovery of network elements in a green field deployment. </t>
    </r>
  </si>
  <si>
    <r>
      <t>B.</t>
    </r>
    <r>
      <rPr>
        <sz val="7"/>
        <color rgb="FF000000"/>
        <rFont val="Times New Roman"/>
        <family val="1"/>
      </rPr>
      <t xml:space="preserve">  </t>
    </r>
    <r>
      <rPr>
        <sz val="12"/>
        <color rgb="FF000000"/>
        <rFont val="Times New Roman"/>
        <family val="1"/>
      </rPr>
      <t xml:space="preserve">It modular design allows someone to implement different versions to meet the specific needs of an organization </t>
    </r>
  </si>
  <si>
    <r>
      <t>C.</t>
    </r>
    <r>
      <rPr>
        <sz val="7"/>
        <color rgb="FF000000"/>
        <rFont val="Times New Roman"/>
        <family val="1"/>
      </rPr>
      <t xml:space="preserve">  </t>
    </r>
    <r>
      <rPr>
        <sz val="12"/>
        <color rgb="FF000000"/>
        <rFont val="Times New Roman"/>
        <family val="1"/>
      </rPr>
      <t xml:space="preserve">It abstracts policy from the actual device configuration </t>
    </r>
  </si>
  <si>
    <r>
      <t>D.</t>
    </r>
    <r>
      <rPr>
        <sz val="7"/>
        <color rgb="FF000000"/>
        <rFont val="Times New Roman"/>
        <family val="1"/>
      </rPr>
      <t xml:space="preserve">  </t>
    </r>
    <r>
      <rPr>
        <sz val="12"/>
        <color rgb="FF000000"/>
        <rFont val="Times New Roman"/>
        <family val="1"/>
      </rPr>
      <t xml:space="preserve">It does not support high availability of management functions when operating in cluster mode </t>
    </r>
  </si>
  <si>
    <t xml:space="preserve">Automation Questions </t>
  </si>
  <si>
    <r>
      <t>https://www.9tut.com/automation-questions</t>
    </r>
    <r>
      <rPr>
        <sz val="12"/>
        <color rgb="FF000000"/>
        <rFont val="Times New Roman"/>
        <family val="1"/>
      </rPr>
      <t xml:space="preserve"> </t>
    </r>
  </si>
  <si>
    <t xml:space="preserve">Which output displays a JSON data representation? </t>
  </si>
  <si>
    <t xml:space="preserve">Which option best describes an API? </t>
  </si>
  <si>
    <r>
      <t>A.</t>
    </r>
    <r>
      <rPr>
        <sz val="7"/>
        <color rgb="FF000000"/>
        <rFont val="Times New Roman"/>
        <family val="1"/>
      </rPr>
      <t xml:space="preserve">  </t>
    </r>
    <r>
      <rPr>
        <sz val="12"/>
        <color rgb="FF000000"/>
        <rFont val="Times New Roman"/>
        <family val="1"/>
      </rPr>
      <t xml:space="preserve">communication often uses either Java scripting, Python, XML, or simple HTTP </t>
    </r>
  </si>
  <si>
    <r>
      <t>B.</t>
    </r>
    <r>
      <rPr>
        <sz val="7"/>
        <color rgb="FF000000"/>
        <rFont val="Times New Roman"/>
        <family val="1"/>
      </rPr>
      <t xml:space="preserve">  </t>
    </r>
    <r>
      <rPr>
        <sz val="12"/>
        <color rgb="FF000000"/>
        <rFont val="Times New Roman"/>
        <family val="1"/>
      </rPr>
      <t xml:space="preserve">an architectural style (versus a protocol) for designing applications </t>
    </r>
  </si>
  <si>
    <r>
      <t>C.</t>
    </r>
    <r>
      <rPr>
        <sz val="7"/>
        <color rgb="FF000000"/>
        <rFont val="Times New Roman"/>
        <family val="1"/>
      </rPr>
      <t xml:space="preserve">  </t>
    </r>
    <r>
      <rPr>
        <sz val="12"/>
        <color rgb="FF000000"/>
        <rFont val="Times New Roman"/>
        <family val="1"/>
      </rPr>
      <t>a stateless client-server model</t>
    </r>
  </si>
  <si>
    <r>
      <t>D.</t>
    </r>
    <r>
      <rPr>
        <sz val="7"/>
        <color rgb="FF000000"/>
        <rFont val="Times New Roman"/>
        <family val="1"/>
      </rPr>
      <t xml:space="preserve">  </t>
    </r>
    <r>
      <rPr>
        <sz val="12"/>
        <color rgb="FF000000"/>
        <rFont val="Times New Roman"/>
        <family val="1"/>
      </rPr>
      <t xml:space="preserve">request a certain type of data by specifying the URL path that models the data </t>
    </r>
  </si>
  <si>
    <t xml:space="preserve">Which option about JSON is true? </t>
  </si>
  <si>
    <r>
      <t>A.</t>
    </r>
    <r>
      <rPr>
        <sz val="7"/>
        <color rgb="FF000000"/>
        <rFont val="Times New Roman"/>
        <family val="1"/>
      </rPr>
      <t xml:space="preserve">  </t>
    </r>
    <r>
      <rPr>
        <sz val="12"/>
        <color rgb="FF000000"/>
        <rFont val="Times New Roman"/>
        <family val="1"/>
      </rPr>
      <t xml:space="preserve">uses predefined tags or angle brackets (&lt;&gt;) to delimit markup text </t>
    </r>
  </si>
  <si>
    <r>
      <t>B.</t>
    </r>
    <r>
      <rPr>
        <sz val="7"/>
        <color rgb="FF000000"/>
        <rFont val="Times New Roman"/>
        <family val="1"/>
      </rPr>
      <t xml:space="preserve">  </t>
    </r>
    <r>
      <rPr>
        <sz val="12"/>
        <color rgb="FF000000"/>
        <rFont val="Times New Roman"/>
        <family val="1"/>
      </rPr>
      <t xml:space="preserve">used to describe structured data that includes arrays </t>
    </r>
  </si>
  <si>
    <r>
      <t>C.</t>
    </r>
    <r>
      <rPr>
        <sz val="7"/>
        <color rgb="FF000000"/>
        <rFont val="Times New Roman"/>
        <family val="1"/>
      </rPr>
      <t xml:space="preserve">  </t>
    </r>
    <r>
      <rPr>
        <sz val="12"/>
        <color rgb="FF000000"/>
        <rFont val="Times New Roman"/>
        <family val="1"/>
      </rPr>
      <t>used for storing information</t>
    </r>
  </si>
  <si>
    <r>
      <t>D.</t>
    </r>
    <r>
      <rPr>
        <sz val="7"/>
        <color rgb="FF000000"/>
        <rFont val="Times New Roman"/>
        <family val="1"/>
      </rPr>
      <t xml:space="preserve">  </t>
    </r>
    <r>
      <rPr>
        <sz val="12"/>
        <color rgb="FF000000"/>
        <rFont val="Times New Roman"/>
        <family val="1"/>
      </rPr>
      <t xml:space="preserve">similar to HTML, it is more verbose than XML </t>
    </r>
  </si>
  <si>
    <t xml:space="preserve">Which of the following is the JSON encoding of a dictionary or hash? </t>
  </si>
  <si>
    <r>
      <t>A.</t>
    </r>
    <r>
      <rPr>
        <sz val="7"/>
        <color rgb="FF000000"/>
        <rFont val="Times New Roman"/>
        <family val="1"/>
      </rPr>
      <t xml:space="preserve">  </t>
    </r>
    <r>
      <rPr>
        <sz val="12"/>
        <color rgb="FF000000"/>
        <rFont val="Times New Roman"/>
        <family val="1"/>
      </rPr>
      <t>{“key”: “value”}</t>
    </r>
  </si>
  <si>
    <r>
      <t>B.</t>
    </r>
    <r>
      <rPr>
        <sz val="7"/>
        <color rgb="FF000000"/>
        <rFont val="Times New Roman"/>
        <family val="1"/>
      </rPr>
      <t xml:space="preserve">  </t>
    </r>
    <r>
      <rPr>
        <sz val="12"/>
        <color rgb="FF000000"/>
        <rFont val="Times New Roman"/>
        <family val="1"/>
      </rPr>
      <t>[“key”, “value”]</t>
    </r>
  </si>
  <si>
    <r>
      <t>C.</t>
    </r>
    <r>
      <rPr>
        <sz val="7"/>
        <color rgb="FF000000"/>
        <rFont val="Times New Roman"/>
        <family val="1"/>
      </rPr>
      <t xml:space="preserve">  </t>
    </r>
    <r>
      <rPr>
        <sz val="12"/>
        <color rgb="FF000000"/>
        <rFont val="Times New Roman"/>
        <family val="1"/>
      </rPr>
      <t>{“key”, “value”}</t>
    </r>
  </si>
  <si>
    <r>
      <t>D.</t>
    </r>
    <r>
      <rPr>
        <sz val="7"/>
        <color rgb="FF000000"/>
        <rFont val="Times New Roman"/>
        <family val="1"/>
      </rPr>
      <t xml:space="preserve">  </t>
    </r>
    <r>
      <rPr>
        <sz val="12"/>
        <color rgb="FF000000"/>
        <rFont val="Times New Roman"/>
        <family val="1"/>
      </rPr>
      <t>(“key”: “value”)</t>
    </r>
  </si>
  <si>
    <t xml:space="preserve">Which two encoding methods are supported by REST APIs? (Choose two) </t>
  </si>
  <si>
    <r>
      <t>A.</t>
    </r>
    <r>
      <rPr>
        <sz val="7"/>
        <color rgb="FF000000"/>
        <rFont val="Times New Roman"/>
        <family val="1"/>
      </rPr>
      <t xml:space="preserve">  </t>
    </r>
    <r>
      <rPr>
        <sz val="12"/>
        <color rgb="FF000000"/>
        <rFont val="Times New Roman"/>
        <family val="1"/>
      </rPr>
      <t>YAML</t>
    </r>
  </si>
  <si>
    <r>
      <t>B.</t>
    </r>
    <r>
      <rPr>
        <sz val="7"/>
        <color rgb="FF000000"/>
        <rFont val="Times New Roman"/>
        <family val="1"/>
      </rPr>
      <t xml:space="preserve">  </t>
    </r>
    <r>
      <rPr>
        <sz val="12"/>
        <color rgb="FF000000"/>
        <rFont val="Times New Roman"/>
        <family val="1"/>
      </rPr>
      <t>JSON</t>
    </r>
  </si>
  <si>
    <r>
      <t>C.</t>
    </r>
    <r>
      <rPr>
        <sz val="7"/>
        <color rgb="FF000000"/>
        <rFont val="Times New Roman"/>
        <family val="1"/>
      </rPr>
      <t xml:space="preserve">  </t>
    </r>
    <r>
      <rPr>
        <sz val="12"/>
        <color rgb="FF000000"/>
        <rFont val="Times New Roman"/>
        <family val="1"/>
      </rPr>
      <t>EBCDIC</t>
    </r>
  </si>
  <si>
    <r>
      <t>D.</t>
    </r>
    <r>
      <rPr>
        <sz val="7"/>
        <color rgb="FF000000"/>
        <rFont val="Times New Roman"/>
        <family val="1"/>
      </rPr>
      <t xml:space="preserve">  </t>
    </r>
    <r>
      <rPr>
        <sz val="12"/>
        <color rgb="FF000000"/>
        <rFont val="Times New Roman"/>
        <family val="1"/>
      </rPr>
      <t>SGML</t>
    </r>
  </si>
  <si>
    <r>
      <t>E.</t>
    </r>
    <r>
      <rPr>
        <sz val="7"/>
        <color rgb="FF000000"/>
        <rFont val="Times New Roman"/>
        <family val="1"/>
      </rPr>
      <t xml:space="preserve">  </t>
    </r>
    <r>
      <rPr>
        <sz val="12"/>
        <color rgb="FF000000"/>
        <rFont val="Times New Roman"/>
        <family val="1"/>
      </rPr>
      <t>XML</t>
    </r>
  </si>
  <si>
    <t xml:space="preserve">What are two benefits of network automation? (Choose two) </t>
  </si>
  <si>
    <r>
      <t>A.</t>
    </r>
    <r>
      <rPr>
        <sz val="7"/>
        <color rgb="FF000000"/>
        <rFont val="Times New Roman"/>
        <family val="1"/>
      </rPr>
      <t xml:space="preserve">  </t>
    </r>
    <r>
      <rPr>
        <sz val="12"/>
        <color rgb="FF000000"/>
        <rFont val="Times New Roman"/>
        <family val="1"/>
      </rPr>
      <t>reduced operational costs</t>
    </r>
  </si>
  <si>
    <r>
      <t>B.</t>
    </r>
    <r>
      <rPr>
        <sz val="7"/>
        <color rgb="FF000000"/>
        <rFont val="Times New Roman"/>
        <family val="1"/>
      </rPr>
      <t xml:space="preserve">  </t>
    </r>
    <r>
      <rPr>
        <sz val="12"/>
        <color rgb="FF000000"/>
        <rFont val="Times New Roman"/>
        <family val="1"/>
      </rPr>
      <t>reduced hardware footprint</t>
    </r>
  </si>
  <si>
    <r>
      <t>C.</t>
    </r>
    <r>
      <rPr>
        <sz val="7"/>
        <color rgb="FF000000"/>
        <rFont val="Times New Roman"/>
        <family val="1"/>
      </rPr>
      <t xml:space="preserve">  </t>
    </r>
    <r>
      <rPr>
        <sz val="12"/>
        <color rgb="FF000000"/>
        <rFont val="Times New Roman"/>
        <family val="1"/>
      </rPr>
      <t xml:space="preserve">faster changes with more reliable results </t>
    </r>
  </si>
  <si>
    <r>
      <t>D.</t>
    </r>
    <r>
      <rPr>
        <sz val="7"/>
        <color rgb="FF000000"/>
        <rFont val="Times New Roman"/>
        <family val="1"/>
      </rPr>
      <t xml:space="preserve">  </t>
    </r>
    <r>
      <rPr>
        <sz val="12"/>
        <color rgb="FF000000"/>
        <rFont val="Times New Roman"/>
        <family val="1"/>
      </rPr>
      <t>fewer network failures</t>
    </r>
  </si>
  <si>
    <r>
      <t>E.</t>
    </r>
    <r>
      <rPr>
        <sz val="7"/>
        <color rgb="FF000000"/>
        <rFont val="Times New Roman"/>
        <family val="1"/>
      </rPr>
      <t xml:space="preserve">  </t>
    </r>
    <r>
      <rPr>
        <sz val="12"/>
        <color rgb="FF000000"/>
        <rFont val="Times New Roman"/>
        <family val="1"/>
      </rPr>
      <t>increased network security</t>
    </r>
  </si>
  <si>
    <r>
      <t>Answer:</t>
    </r>
    <r>
      <rPr>
        <sz val="12"/>
        <color rgb="FF000000"/>
        <rFont val="Times New Roman"/>
        <family val="1"/>
      </rPr>
      <t xml:space="preserve"> A C  </t>
    </r>
  </si>
  <si>
    <t>Drag Drop Questions</t>
  </si>
  <si>
    <r>
      <t>https://www.9tut.com/drag-drop-questions</t>
    </r>
    <r>
      <rPr>
        <sz val="12"/>
        <color rgb="FF000000"/>
        <rFont val="Times New Roman"/>
        <family val="1"/>
      </rPr>
      <t xml:space="preserve"> </t>
    </r>
  </si>
  <si>
    <t xml:space="preserve">Drag drop the descriptions from the left on to the correct configuration-management technologies on the right. </t>
  </si>
  <si>
    <r>
      <t>Answer:</t>
    </r>
    <r>
      <rPr>
        <sz val="12"/>
        <color rgb="FF000000"/>
        <rFont val="Times New Roman"/>
        <family val="1"/>
      </rPr>
      <t xml:space="preserve"> </t>
    </r>
  </si>
  <si>
    <r>
      <t>Ansible:</t>
    </r>
    <r>
      <rPr>
        <sz val="12"/>
        <color rgb="FF000000"/>
        <rFont val="Times New Roman"/>
        <family val="1"/>
      </rPr>
      <t xml:space="preserve"> </t>
    </r>
  </si>
  <si>
    <t xml:space="preserve">+ uses SSH for remote device communication + uses YAML for fundamental configuration elements </t>
  </si>
  <si>
    <r>
      <t>Chef:</t>
    </r>
    <r>
      <rPr>
        <sz val="12"/>
        <color rgb="FF000000"/>
        <rFont val="Times New Roman"/>
        <family val="1"/>
      </rPr>
      <t xml:space="preserve"> </t>
    </r>
  </si>
  <si>
    <t xml:space="preserve">+ uses Ruby for fundamental configuration elements + uses TCP port 10002 for configuration push jobs </t>
  </si>
  <si>
    <r>
      <t>Puppet:</t>
    </r>
    <r>
      <rPr>
        <sz val="12"/>
        <color rgb="FF000000"/>
        <rFont val="Times New Roman"/>
        <family val="1"/>
      </rPr>
      <t xml:space="preserve"> </t>
    </r>
  </si>
  <si>
    <t xml:space="preserve">+ fundamental configuration elements are stored in a manifest </t>
  </si>
  <si>
    <t xml:space="preserve">+ uses TCP 8140 for communication  </t>
  </si>
  <si>
    <t xml:space="preserve">Drag and drop the description of file-transfer protocols from the left onto the correct protocols on the right. </t>
  </si>
  <si>
    <r>
      <t>FTP:</t>
    </r>
    <r>
      <rPr>
        <sz val="12"/>
        <color rgb="FF000000"/>
        <rFont val="Times New Roman"/>
        <family val="1"/>
      </rPr>
      <t xml:space="preserve"> </t>
    </r>
  </si>
  <si>
    <t xml:space="preserve">+ uses TCP </t>
  </si>
  <si>
    <t xml:space="preserve">+ uses ports 20 and 21 </t>
  </si>
  <si>
    <t xml:space="preserve">+ provides reliability when loading an IOS image upon boot up </t>
  </si>
  <si>
    <r>
      <t>TFTP:</t>
    </r>
    <r>
      <rPr>
        <sz val="12"/>
        <color rgb="FF000000"/>
        <rFont val="Times New Roman"/>
        <family val="1"/>
      </rPr>
      <t xml:space="preserve"> </t>
    </r>
  </si>
  <si>
    <t xml:space="preserve">+ does not require user authentication </t>
  </si>
  <si>
    <t xml:space="preserve">+ uses UDP </t>
  </si>
  <si>
    <r>
      <t xml:space="preserve">+ uses port 69  </t>
    </r>
    <r>
      <rPr>
        <b/>
        <sz val="12"/>
        <color rgb="FF000000"/>
        <rFont val="Times New Roman"/>
        <family val="1"/>
      </rPr>
      <t>Question 3</t>
    </r>
    <r>
      <rPr>
        <sz val="12"/>
        <color rgb="FF000000"/>
        <rFont val="Times New Roman"/>
        <family val="1"/>
      </rPr>
      <t xml:space="preserve"> </t>
    </r>
  </si>
  <si>
    <t xml:space="preserve">Drag and drop the WLAN components from the left onto the correct descriptions on the right. </t>
  </si>
  <si>
    <t xml:space="preserve">+ device that manages access points: wireless LAN controller </t>
  </si>
  <si>
    <t xml:space="preserve">+ device that provides Wi-Fi devices with a connection to a wired network: access point </t>
  </si>
  <si>
    <t xml:space="preserve">+ used for out of band management of a WLC: service port </t>
  </si>
  <si>
    <t xml:space="preserve">+ used to support mobility management of the WLC: virtual interface </t>
  </si>
  <si>
    <t xml:space="preserve">+ applied to the WLAN for wireless client communication: dynamic interface  </t>
  </si>
  <si>
    <t xml:space="preserve">Drag and drop the functions from the left onto the correct network components on the right. </t>
  </si>
  <si>
    <r>
      <t>DHCP Server:</t>
    </r>
    <r>
      <rPr>
        <sz val="12"/>
        <color rgb="FF000000"/>
        <rFont val="Times New Roman"/>
        <family val="1"/>
      </rPr>
      <t xml:space="preserve"> </t>
    </r>
  </si>
  <si>
    <t xml:space="preserve">+ holds the TCP/IP settings to be distributed to the clients </t>
  </si>
  <si>
    <t xml:space="preserve">+ assigns a default gateway to a client + assigns IP addresses to enabled clients </t>
  </si>
  <si>
    <r>
      <t>DNS Server:</t>
    </r>
    <r>
      <rPr>
        <sz val="12"/>
        <color rgb="FF000000"/>
        <rFont val="Times New Roman"/>
        <family val="1"/>
      </rPr>
      <t xml:space="preserve"> </t>
    </r>
  </si>
  <si>
    <t xml:space="preserve">+ resolves web URLs to IP addresses </t>
  </si>
  <si>
    <t xml:space="preserve">+ stores a list of IP addresses mapped to names  </t>
  </si>
  <si>
    <t xml:space="preserve">Drag and drop the networking parameters from the left on to the correct values on the right. </t>
  </si>
  <si>
    <r>
      <t>Connection Oriented:</t>
    </r>
    <r>
      <rPr>
        <sz val="12"/>
        <color rgb="FF000000"/>
        <rFont val="Times New Roman"/>
        <family val="1"/>
      </rPr>
      <t xml:space="preserve"> </t>
    </r>
  </si>
  <si>
    <t xml:space="preserve">+ SMTP </t>
  </si>
  <si>
    <t xml:space="preserve">+ SSH + FTP </t>
  </si>
  <si>
    <r>
      <t>Connectionless:</t>
    </r>
    <r>
      <rPr>
        <sz val="12"/>
        <color rgb="FF000000"/>
        <rFont val="Times New Roman"/>
        <family val="1"/>
      </rPr>
      <t xml:space="preserve"> </t>
    </r>
  </si>
  <si>
    <t xml:space="preserve">+ SNMP </t>
  </si>
  <si>
    <t xml:space="preserve">+ TFTP </t>
  </si>
  <si>
    <t xml:space="preserve">+ VoIP  </t>
  </si>
  <si>
    <t xml:space="preserve">Drag the OSPF parameters to the correct places on the right. </t>
  </si>
  <si>
    <r>
      <t>must be unique:</t>
    </r>
    <r>
      <rPr>
        <sz val="12"/>
        <color rgb="FF000000"/>
        <rFont val="Times New Roman"/>
        <family val="1"/>
      </rPr>
      <t xml:space="preserve"> </t>
    </r>
  </si>
  <si>
    <t xml:space="preserve">+ IP address + router ID </t>
  </si>
  <si>
    <r>
      <t>must match:</t>
    </r>
    <r>
      <rPr>
        <sz val="12"/>
        <color rgb="FF000000"/>
        <rFont val="Times New Roman"/>
        <family val="1"/>
      </rPr>
      <t xml:space="preserve"> </t>
    </r>
  </si>
  <si>
    <t xml:space="preserve">+ area ID </t>
  </si>
  <si>
    <t xml:space="preserve">+ timers </t>
  </si>
  <si>
    <t xml:space="preserve">+ netmask  </t>
  </si>
  <si>
    <t xml:space="preserve">Drag and drop the AAA functions from the left onto the correct AAA services on the right. </t>
  </si>
  <si>
    <r>
      <t>Authentication:</t>
    </r>
    <r>
      <rPr>
        <sz val="12"/>
        <color rgb="FF000000"/>
        <rFont val="Times New Roman"/>
        <family val="1"/>
      </rPr>
      <t xml:space="preserve"> </t>
    </r>
  </si>
  <si>
    <t xml:space="preserve">+ identifies the user </t>
  </si>
  <si>
    <t xml:space="preserve">+ verifies the password associated with a user </t>
  </si>
  <si>
    <r>
      <t>Authorization:</t>
    </r>
    <r>
      <rPr>
        <sz val="12"/>
        <color rgb="FF000000"/>
        <rFont val="Times New Roman"/>
        <family val="1"/>
      </rPr>
      <t xml:space="preserve"> </t>
    </r>
  </si>
  <si>
    <t xml:space="preserve">+ restricts the services that are available to a user + controls the actions that a user can perform </t>
  </si>
  <si>
    <r>
      <t>Accounting:</t>
    </r>
    <r>
      <rPr>
        <sz val="12"/>
        <color rgb="FF000000"/>
        <rFont val="Times New Roman"/>
        <family val="1"/>
      </rPr>
      <t xml:space="preserve"> </t>
    </r>
  </si>
  <si>
    <t xml:space="preserve">+ records user activities </t>
  </si>
  <si>
    <t xml:space="preserve">+ provides analytical information for the network administrator  </t>
  </si>
  <si>
    <t xml:space="preserve">Drag and drop the application protocols from the left onto the suitable transport protocols on the right. </t>
  </si>
  <si>
    <r>
      <t>TCP:</t>
    </r>
    <r>
      <rPr>
        <sz val="12"/>
        <color rgb="FF000000"/>
        <rFont val="Times New Roman"/>
        <family val="1"/>
      </rPr>
      <t xml:space="preserve"> </t>
    </r>
  </si>
  <si>
    <t xml:space="preserve">+ FTP </t>
  </si>
  <si>
    <t xml:space="preserve">+ SSH </t>
  </si>
  <si>
    <r>
      <t>UDP:</t>
    </r>
    <r>
      <rPr>
        <sz val="12"/>
        <color rgb="FF000000"/>
        <rFont val="Times New Roman"/>
        <family val="1"/>
      </rPr>
      <t xml:space="preserve"> </t>
    </r>
  </si>
  <si>
    <t xml:space="preserve">+ DHCP + TFTP  </t>
  </si>
  <si>
    <t xml:space="preserve">Drag and drop the IPv4 network subnets from the left onto the correct usable host ranges on the right. </t>
  </si>
  <si>
    <t xml:space="preserve">+ 172.28.228.144/18: 172.28.192.1 – 172.28.255.254 </t>
  </si>
  <si>
    <t xml:space="preserve">+ 172.28.228.144/21: 172.28.224.1 – 172.28.231.254 </t>
  </si>
  <si>
    <t xml:space="preserve">+ 172.28.228.144/23: 172.28.228.1 – 172.28.229.254 </t>
  </si>
  <si>
    <t xml:space="preserve">+ 172.28.228.144/25: 172.28.228.129 – 172.28.228.254 </t>
  </si>
  <si>
    <t xml:space="preserve">+ 172.28.228.144/29: 172.28.228.145 – 172.28.228.150  </t>
  </si>
  <si>
    <t xml:space="preserve">Drag and drop the Cisco Wireless LAN Controller security settings from the left onto the correct security mechanism categories on the right. </t>
  </si>
  <si>
    <r>
      <t>Layer 2 Security Mechanism:</t>
    </r>
    <r>
      <rPr>
        <sz val="12"/>
        <color rgb="FF000000"/>
        <rFont val="Times New Roman"/>
        <family val="1"/>
      </rPr>
      <t xml:space="preserve"> </t>
    </r>
  </si>
  <si>
    <t xml:space="preserve">+ WPA+WPA2 </t>
  </si>
  <si>
    <t xml:space="preserve">+ 802.1X </t>
  </si>
  <si>
    <r>
      <t>Layer 3 Security Mechanisms (for WLAN):</t>
    </r>
    <r>
      <rPr>
        <sz val="12"/>
        <color rgb="FF000000"/>
        <rFont val="Times New Roman"/>
        <family val="1"/>
      </rPr>
      <t xml:space="preserve"> </t>
    </r>
  </si>
  <si>
    <t xml:space="preserve">+ web policy </t>
  </si>
  <si>
    <t xml:space="preserve">+ Passthrough  </t>
  </si>
  <si>
    <t xml:space="preserve">Drag and Drop the benefits of a Cisco Wireless LAN Controller from the left onto the correct examples on the right </t>
  </si>
  <si>
    <r>
      <t xml:space="preserve">+ </t>
    </r>
    <r>
      <rPr>
        <b/>
        <sz val="12"/>
        <color rgb="FF000000"/>
        <rFont val="Times New Roman"/>
        <family val="1"/>
      </rPr>
      <t>Dynamic RF Feature</t>
    </r>
    <r>
      <rPr>
        <sz val="12"/>
        <color rgb="FF000000"/>
        <rFont val="Times New Roman"/>
        <family val="1"/>
      </rPr>
      <t xml:space="preserve">: Access points auto adjust signal strength </t>
    </r>
  </si>
  <si>
    <r>
      <t xml:space="preserve">+ </t>
    </r>
    <r>
      <rPr>
        <b/>
        <sz val="12"/>
        <color rgb="FF000000"/>
        <rFont val="Times New Roman"/>
        <family val="1"/>
      </rPr>
      <t>Easy Deployment Process</t>
    </r>
    <r>
      <rPr>
        <sz val="12"/>
        <color rgb="FF000000"/>
        <rFont val="Times New Roman"/>
        <family val="1"/>
      </rPr>
      <t xml:space="preserve">: Controller provides centralized management of users and VLANs </t>
    </r>
  </si>
  <si>
    <r>
      <t xml:space="preserve">+ </t>
    </r>
    <r>
      <rPr>
        <b/>
        <sz val="12"/>
        <color rgb="FF000000"/>
        <rFont val="Times New Roman"/>
        <family val="1"/>
      </rPr>
      <t>Optimized user performance</t>
    </r>
    <r>
      <rPr>
        <sz val="12"/>
        <color rgb="FF000000"/>
        <rFont val="Times New Roman"/>
        <family val="1"/>
      </rPr>
      <t xml:space="preserve">: Controller uses loadbalancing to maximize throughput + </t>
    </r>
    <r>
      <rPr>
        <b/>
        <sz val="12"/>
        <color rgb="FF000000"/>
        <rFont val="Times New Roman"/>
        <family val="1"/>
      </rPr>
      <t>Easy upgrade process</t>
    </r>
    <r>
      <rPr>
        <sz val="12"/>
        <color rgb="FF000000"/>
        <rFont val="Times New Roman"/>
        <family val="1"/>
      </rPr>
      <t xml:space="preserve">: Controller image auto deployed to access Points  </t>
    </r>
  </si>
  <si>
    <t xml:space="preserve">Drag and drop the threat-mitigation techniques from the left onto the types of threat or attack they mitigate on the right. </t>
  </si>
  <si>
    <t xml:space="preserve">+ 802.1q double tagging: Configure VACL </t>
  </si>
  <si>
    <t xml:space="preserve">+ ARP spoofing: Configure dynamic ARP inspection </t>
  </si>
  <si>
    <t xml:space="preserve">+ unwanted superior BPDUs: Configure root guard </t>
  </si>
  <si>
    <t xml:space="preserve">+ unwanted BPDUs on PortFast-enabled interfaces: Configure BPDU guard  </t>
  </si>
  <si>
    <t xml:space="preserve">Question 13 </t>
  </si>
  <si>
    <t xml:space="preserve">Refer to the exhibit. </t>
  </si>
  <si>
    <t xml:space="preserve">[root#HostTime=]#ip route </t>
  </si>
  <si>
    <t xml:space="preserve">default via 192.168.1.193 dev eth1 proto static </t>
  </si>
  <si>
    <t xml:space="preserve">192.168.1.0/26 dev sth1 proto kernel scope link src 192.168.1.200 metric 1  </t>
  </si>
  <si>
    <t xml:space="preserve">[root#HostTime=]#ip addr show eth1 </t>
  </si>
  <si>
    <t xml:space="preserve">eth1:mtu 1500 qdisc pfifo_fast qlan 1000  link/ether 00:0C:22:83:79:A3 brd ff:ff:ff:ff:ff:ff  inet 192.168.1.200/26 hrd 192.168.1.255 scope global eth1  inet6 fe80::20c::29ff:fe89:79b3/64 scope link  valid_lft forever preferred_lft forever </t>
  </si>
  <si>
    <t xml:space="preserve">Drag and drop the networking parameters from the left onto the correct values on the right. </t>
  </si>
  <si>
    <t xml:space="preserve">+ 00:0C:22: NIC vendor OUI </t>
  </si>
  <si>
    <t xml:space="preserve">+ 00:0C:22:83:79:A3: NIC MAC address </t>
  </si>
  <si>
    <t xml:space="preserve">+ 192.168.1.193: default gateway </t>
  </si>
  <si>
    <t xml:space="preserve">+ 192.168.1.200: host IP address </t>
  </si>
  <si>
    <t xml:space="preserve">+ 255.255.255.192: subnet mask  </t>
  </si>
  <si>
    <t xml:space="preserve">Miscellaneous Questions </t>
  </si>
  <si>
    <r>
      <t>https://www.9tut.com/miscellaneous-questions-2</t>
    </r>
    <r>
      <rPr>
        <sz val="12"/>
        <color rgb="FF000000"/>
        <rFont val="Times New Roman"/>
        <family val="1"/>
      </rPr>
      <t xml:space="preserve"> </t>
    </r>
  </si>
  <si>
    <t xml:space="preserve">Which three statements about MAC addresses are correct? (Choose three) </t>
  </si>
  <si>
    <r>
      <t>A.</t>
    </r>
    <r>
      <rPr>
        <sz val="7"/>
        <color rgb="FF000000"/>
        <rFont val="Times New Roman"/>
        <family val="1"/>
      </rPr>
      <t xml:space="preserve">  </t>
    </r>
    <r>
      <rPr>
        <sz val="12"/>
        <color rgb="FF000000"/>
        <rFont val="Times New Roman"/>
        <family val="1"/>
      </rPr>
      <t xml:space="preserve">To communicate with other devices on a network, a network device must have a unique MAC address </t>
    </r>
  </si>
  <si>
    <r>
      <t>B.</t>
    </r>
    <r>
      <rPr>
        <sz val="7"/>
        <color rgb="FF000000"/>
        <rFont val="Times New Roman"/>
        <family val="1"/>
      </rPr>
      <t xml:space="preserve">  </t>
    </r>
    <r>
      <rPr>
        <sz val="12"/>
        <color rgb="FF000000"/>
        <rFont val="Times New Roman"/>
        <family val="1"/>
      </rPr>
      <t xml:space="preserve">The MAC address is also referred to as the IP address </t>
    </r>
  </si>
  <si>
    <r>
      <t>C.</t>
    </r>
    <r>
      <rPr>
        <sz val="7"/>
        <color rgb="FF000000"/>
        <rFont val="Times New Roman"/>
        <family val="1"/>
      </rPr>
      <t xml:space="preserve">  </t>
    </r>
    <r>
      <rPr>
        <sz val="12"/>
        <color rgb="FF000000"/>
        <rFont val="Times New Roman"/>
        <family val="1"/>
      </rPr>
      <t xml:space="preserve">The MAC address of a device must be configured in the Cisco IOS CLI by a user with administrative privileges </t>
    </r>
  </si>
  <si>
    <r>
      <t>D.</t>
    </r>
    <r>
      <rPr>
        <sz val="7"/>
        <color rgb="FF000000"/>
        <rFont val="Times New Roman"/>
        <family val="1"/>
      </rPr>
      <t xml:space="preserve">  </t>
    </r>
    <r>
      <rPr>
        <sz val="12"/>
        <color rgb="FF000000"/>
        <rFont val="Times New Roman"/>
        <family val="1"/>
      </rPr>
      <t xml:space="preserve">A MAC address contains two main components, the first of which identifies the manufacturer of the hardware and the second of which uniquely identifies the hardware </t>
    </r>
  </si>
  <si>
    <r>
      <t>E.</t>
    </r>
    <r>
      <rPr>
        <sz val="7"/>
        <color rgb="FF000000"/>
        <rFont val="Times New Roman"/>
        <family val="1"/>
      </rPr>
      <t xml:space="preserve">  </t>
    </r>
    <r>
      <rPr>
        <sz val="12"/>
        <color rgb="FF000000"/>
        <rFont val="Times New Roman"/>
        <family val="1"/>
      </rPr>
      <t xml:space="preserve">An example of a MAC address is 0A:26:B8:D6:65:90 </t>
    </r>
  </si>
  <si>
    <r>
      <t>F.</t>
    </r>
    <r>
      <rPr>
        <sz val="7"/>
        <color rgb="FF000000"/>
        <rFont val="Times New Roman"/>
        <family val="1"/>
      </rPr>
      <t xml:space="preserve">   </t>
    </r>
    <r>
      <rPr>
        <sz val="12"/>
        <color rgb="FF000000"/>
        <rFont val="Times New Roman"/>
        <family val="1"/>
      </rPr>
      <t xml:space="preserve">A MAC address contains two main components, the first of which identifies the network on which the host resides and the second of which uniquely identifies the host on the network </t>
    </r>
  </si>
  <si>
    <t xml:space="preserve">Which Cisco IOS command will indicate that interface GigabitEthernet 0/0 is configured via DHCP? </t>
  </si>
  <si>
    <r>
      <t>A.</t>
    </r>
    <r>
      <rPr>
        <sz val="7"/>
        <color rgb="FF000000"/>
        <rFont val="Times New Roman"/>
        <family val="1"/>
      </rPr>
      <t xml:space="preserve">  </t>
    </r>
    <r>
      <rPr>
        <sz val="12"/>
        <color rgb="FF000000"/>
        <rFont val="Times New Roman"/>
        <family val="1"/>
      </rPr>
      <t>show ip interface GigabitEthernet 0/0 dhcp</t>
    </r>
  </si>
  <si>
    <r>
      <t>B.</t>
    </r>
    <r>
      <rPr>
        <sz val="7"/>
        <color rgb="FF000000"/>
        <rFont val="Times New Roman"/>
        <family val="1"/>
      </rPr>
      <t xml:space="preserve">  </t>
    </r>
    <r>
      <rPr>
        <sz val="12"/>
        <color rgb="FF000000"/>
        <rFont val="Times New Roman"/>
        <family val="1"/>
      </rPr>
      <t>show interface GigabitEthernet 0/0</t>
    </r>
  </si>
  <si>
    <r>
      <t>C.</t>
    </r>
    <r>
      <rPr>
        <sz val="7"/>
        <color rgb="FF000000"/>
        <rFont val="Times New Roman"/>
        <family val="1"/>
      </rPr>
      <t xml:space="preserve">  </t>
    </r>
    <r>
      <rPr>
        <sz val="12"/>
        <color rgb="FF000000"/>
        <rFont val="Times New Roman"/>
        <family val="1"/>
      </rPr>
      <t>show ip interface dhcp</t>
    </r>
  </si>
  <si>
    <r>
      <t>D.</t>
    </r>
    <r>
      <rPr>
        <sz val="7"/>
        <color rgb="FF000000"/>
        <rFont val="Times New Roman"/>
        <family val="1"/>
      </rPr>
      <t xml:space="preserve">  </t>
    </r>
    <r>
      <rPr>
        <sz val="12"/>
        <color rgb="FF000000"/>
        <rFont val="Times New Roman"/>
        <family val="1"/>
      </rPr>
      <t>show ip interface GigabitEthernet 0/0</t>
    </r>
  </si>
  <si>
    <r>
      <t>E.</t>
    </r>
    <r>
      <rPr>
        <sz val="7"/>
        <color rgb="FF000000"/>
        <rFont val="Times New Roman"/>
        <family val="1"/>
      </rPr>
      <t xml:space="preserve">  </t>
    </r>
    <r>
      <rPr>
        <sz val="12"/>
        <color rgb="FF000000"/>
        <rFont val="Times New Roman"/>
        <family val="1"/>
      </rPr>
      <t>show ip interface GigabitEthernet 0/0 brief</t>
    </r>
  </si>
  <si>
    <t xml:space="preserve">Which command can you enter to allow Telnet to be supported in addition to SSH? </t>
  </si>
  <si>
    <r>
      <t>A.</t>
    </r>
    <r>
      <rPr>
        <sz val="7"/>
        <color rgb="FF000000"/>
        <rFont val="Times New Roman"/>
        <family val="1"/>
      </rPr>
      <t xml:space="preserve">  </t>
    </r>
    <r>
      <rPr>
        <sz val="12"/>
        <color rgb="FF000000"/>
        <rFont val="Times New Roman"/>
        <family val="1"/>
      </rPr>
      <t>transport input telnet ssh</t>
    </r>
  </si>
  <si>
    <r>
      <t>B.</t>
    </r>
    <r>
      <rPr>
        <sz val="7"/>
        <color rgb="FF000000"/>
        <rFont val="Times New Roman"/>
        <family val="1"/>
      </rPr>
      <t xml:space="preserve">  </t>
    </r>
    <r>
      <rPr>
        <sz val="12"/>
        <color rgb="FF000000"/>
        <rFont val="Times New Roman"/>
        <family val="1"/>
      </rPr>
      <t>transport input telnet</t>
    </r>
  </si>
  <si>
    <r>
      <t>C.</t>
    </r>
    <r>
      <rPr>
        <sz val="7"/>
        <color rgb="FF000000"/>
        <rFont val="Times New Roman"/>
        <family val="1"/>
      </rPr>
      <t xml:space="preserve">  </t>
    </r>
    <r>
      <rPr>
        <sz val="12"/>
        <color rgb="FF000000"/>
        <rFont val="Times New Roman"/>
        <family val="1"/>
      </rPr>
      <t>no transport input telnet</t>
    </r>
  </si>
  <si>
    <r>
      <t>D.</t>
    </r>
    <r>
      <rPr>
        <sz val="7"/>
        <color rgb="FF000000"/>
        <rFont val="Times New Roman"/>
        <family val="1"/>
      </rPr>
      <t xml:space="preserve">  </t>
    </r>
    <r>
      <rPr>
        <sz val="12"/>
        <color rgb="FF000000"/>
        <rFont val="Times New Roman"/>
        <family val="1"/>
      </rPr>
      <t>privilege level 15</t>
    </r>
  </si>
  <si>
    <t xml:space="preserve">Which two actions are performed by the Weighted Random Early Detection mechanism? (Choose two) </t>
  </si>
  <si>
    <r>
      <t>A.</t>
    </r>
    <r>
      <rPr>
        <sz val="7"/>
        <color rgb="FF000000"/>
        <rFont val="Times New Roman"/>
        <family val="1"/>
      </rPr>
      <t xml:space="preserve">  </t>
    </r>
    <r>
      <rPr>
        <sz val="12"/>
        <color rgb="FF000000"/>
        <rFont val="Times New Roman"/>
        <family val="1"/>
      </rPr>
      <t xml:space="preserve">It drops lower-priority packets before it drops higher-priority packets </t>
    </r>
  </si>
  <si>
    <r>
      <t>B.</t>
    </r>
    <r>
      <rPr>
        <sz val="7"/>
        <color rgb="FF000000"/>
        <rFont val="Times New Roman"/>
        <family val="1"/>
      </rPr>
      <t xml:space="preserve">  </t>
    </r>
    <r>
      <rPr>
        <sz val="12"/>
        <color rgb="FF000000"/>
        <rFont val="Times New Roman"/>
        <family val="1"/>
      </rPr>
      <t xml:space="preserve">It can identify different flows with a high level of granularity </t>
    </r>
  </si>
  <si>
    <r>
      <t>C.</t>
    </r>
    <r>
      <rPr>
        <sz val="7"/>
        <color rgb="FF000000"/>
        <rFont val="Times New Roman"/>
        <family val="1"/>
      </rPr>
      <t xml:space="preserve">  </t>
    </r>
    <r>
      <rPr>
        <sz val="12"/>
        <color rgb="FF000000"/>
        <rFont val="Times New Roman"/>
        <family val="1"/>
      </rPr>
      <t xml:space="preserve">It guarantees the delivery of high-priority packets </t>
    </r>
  </si>
  <si>
    <r>
      <t>D.</t>
    </r>
    <r>
      <rPr>
        <sz val="7"/>
        <color rgb="FF000000"/>
        <rFont val="Times New Roman"/>
        <family val="1"/>
      </rPr>
      <t xml:space="preserve">  </t>
    </r>
    <r>
      <rPr>
        <sz val="12"/>
        <color rgb="FF000000"/>
        <rFont val="Times New Roman"/>
        <family val="1"/>
      </rPr>
      <t xml:space="preserve">It can mitigate congestion by preventing the queue from filling up E. It supports protocol discovery </t>
    </r>
  </si>
  <si>
    <t xml:space="preserve">Which command enables a router to become a DHCP client? </t>
  </si>
  <si>
    <r>
      <t>A.</t>
    </r>
    <r>
      <rPr>
        <sz val="7"/>
        <color rgb="FF000000"/>
        <rFont val="Times New Roman"/>
        <family val="1"/>
      </rPr>
      <t xml:space="preserve">  </t>
    </r>
    <r>
      <rPr>
        <sz val="12"/>
        <color rgb="FF000000"/>
        <rFont val="Times New Roman"/>
        <family val="1"/>
      </rPr>
      <t>ip address dhcp</t>
    </r>
  </si>
  <si>
    <r>
      <t>B.</t>
    </r>
    <r>
      <rPr>
        <sz val="7"/>
        <color rgb="FF000000"/>
        <rFont val="Times New Roman"/>
        <family val="1"/>
      </rPr>
      <t xml:space="preserve">  </t>
    </r>
    <r>
      <rPr>
        <sz val="12"/>
        <color rgb="FF000000"/>
        <rFont val="Times New Roman"/>
        <family val="1"/>
      </rPr>
      <t>ip helper-address</t>
    </r>
  </si>
  <si>
    <r>
      <t>C.</t>
    </r>
    <r>
      <rPr>
        <sz val="7"/>
        <color rgb="FF000000"/>
        <rFont val="Times New Roman"/>
        <family val="1"/>
      </rPr>
      <t xml:space="preserve">  </t>
    </r>
    <r>
      <rPr>
        <sz val="12"/>
        <color rgb="FF000000"/>
        <rFont val="Times New Roman"/>
        <family val="1"/>
      </rPr>
      <t>ip dhcp pool</t>
    </r>
  </si>
  <si>
    <r>
      <t>D.</t>
    </r>
    <r>
      <rPr>
        <sz val="7"/>
        <color rgb="FF000000"/>
        <rFont val="Times New Roman"/>
        <family val="1"/>
      </rPr>
      <t xml:space="preserve">  </t>
    </r>
    <r>
      <rPr>
        <sz val="12"/>
        <color rgb="FF000000"/>
        <rFont val="Times New Roman"/>
        <family val="1"/>
      </rPr>
      <t>ip dhcp client</t>
    </r>
  </si>
  <si>
    <t xml:space="preserve">Which feature or protocol determines whether the QoS on the network is sufficient to support IP services? </t>
  </si>
  <si>
    <r>
      <t>A.</t>
    </r>
    <r>
      <rPr>
        <sz val="7"/>
        <color rgb="FF000000"/>
        <rFont val="Times New Roman"/>
        <family val="1"/>
      </rPr>
      <t xml:space="preserve">  </t>
    </r>
    <r>
      <rPr>
        <sz val="12"/>
        <color rgb="FF000000"/>
        <rFont val="Times New Roman"/>
        <family val="1"/>
      </rPr>
      <t>LLDP</t>
    </r>
  </si>
  <si>
    <r>
      <t>B.</t>
    </r>
    <r>
      <rPr>
        <sz val="7"/>
        <color rgb="FF000000"/>
        <rFont val="Times New Roman"/>
        <family val="1"/>
      </rPr>
      <t xml:space="preserve">  </t>
    </r>
    <r>
      <rPr>
        <sz val="12"/>
        <color rgb="FF000000"/>
        <rFont val="Times New Roman"/>
        <family val="1"/>
      </rPr>
      <t>CDP</t>
    </r>
  </si>
  <si>
    <r>
      <t>C.</t>
    </r>
    <r>
      <rPr>
        <sz val="7"/>
        <color rgb="FF000000"/>
        <rFont val="Times New Roman"/>
        <family val="1"/>
      </rPr>
      <t xml:space="preserve">  </t>
    </r>
    <r>
      <rPr>
        <sz val="12"/>
        <color rgb="FF000000"/>
        <rFont val="Times New Roman"/>
        <family val="1"/>
      </rPr>
      <t>IP SLA</t>
    </r>
  </si>
  <si>
    <r>
      <t>D.</t>
    </r>
    <r>
      <rPr>
        <sz val="7"/>
        <color rgb="FF000000"/>
        <rFont val="Times New Roman"/>
        <family val="1"/>
      </rPr>
      <t xml:space="preserve">  </t>
    </r>
    <r>
      <rPr>
        <sz val="12"/>
        <color rgb="FF000000"/>
        <rFont val="Times New Roman"/>
        <family val="1"/>
      </rPr>
      <t>EEM</t>
    </r>
  </si>
  <si>
    <t xml:space="preserve">A network engineer must back up 20 network router configurations globally within a customer environment. Which protocol allows the engineer to perform this function using the Cisco IOS MIB? </t>
  </si>
  <si>
    <r>
      <t>A.</t>
    </r>
    <r>
      <rPr>
        <sz val="7"/>
        <color rgb="FF000000"/>
        <rFont val="Times New Roman"/>
        <family val="1"/>
      </rPr>
      <t xml:space="preserve">  </t>
    </r>
    <r>
      <rPr>
        <sz val="12"/>
        <color rgb="FF000000"/>
        <rFont val="Times New Roman"/>
        <family val="1"/>
      </rPr>
      <t>COP</t>
    </r>
  </si>
  <si>
    <r>
      <t>B.</t>
    </r>
    <r>
      <rPr>
        <sz val="7"/>
        <color rgb="FF000000"/>
        <rFont val="Times New Roman"/>
        <family val="1"/>
      </rPr>
      <t xml:space="preserve">  </t>
    </r>
    <r>
      <rPr>
        <sz val="12"/>
        <color rgb="FF000000"/>
        <rFont val="Times New Roman"/>
        <family val="1"/>
      </rPr>
      <t>SNMP</t>
    </r>
  </si>
  <si>
    <r>
      <t>C.</t>
    </r>
    <r>
      <rPr>
        <sz val="7"/>
        <color rgb="FF000000"/>
        <rFont val="Times New Roman"/>
        <family val="1"/>
      </rPr>
      <t xml:space="preserve">  </t>
    </r>
    <r>
      <rPr>
        <sz val="12"/>
        <color rgb="FF000000"/>
        <rFont val="Times New Roman"/>
        <family val="1"/>
      </rPr>
      <t>SMTP</t>
    </r>
  </si>
  <si>
    <r>
      <t>D.</t>
    </r>
    <r>
      <rPr>
        <sz val="7"/>
        <color rgb="FF000000"/>
        <rFont val="Times New Roman"/>
        <family val="1"/>
      </rPr>
      <t xml:space="preserve">  </t>
    </r>
    <r>
      <rPr>
        <sz val="12"/>
        <color rgb="FF000000"/>
        <rFont val="Times New Roman"/>
        <family val="1"/>
      </rPr>
      <t>ARP</t>
    </r>
  </si>
  <si>
    <t xml:space="preserve">How do TCP and UDP differ in the way that they establish a connection between two endpoints? </t>
  </si>
  <si>
    <r>
      <t>A.</t>
    </r>
    <r>
      <rPr>
        <sz val="7"/>
        <color rgb="FF000000"/>
        <rFont val="Times New Roman"/>
        <family val="1"/>
      </rPr>
      <t xml:space="preserve">  </t>
    </r>
    <r>
      <rPr>
        <sz val="12"/>
        <color rgb="FF000000"/>
        <rFont val="Times New Roman"/>
        <family val="1"/>
      </rPr>
      <t xml:space="preserve">TCP uses synchronization packets, and UDP uses acknowledgment packets </t>
    </r>
  </si>
  <si>
    <r>
      <t>B.</t>
    </r>
    <r>
      <rPr>
        <sz val="7"/>
        <color rgb="FF000000"/>
        <rFont val="Times New Roman"/>
        <family val="1"/>
      </rPr>
      <t xml:space="preserve">  </t>
    </r>
    <r>
      <rPr>
        <sz val="12"/>
        <color rgb="FF000000"/>
        <rFont val="Times New Roman"/>
        <family val="1"/>
      </rPr>
      <t xml:space="preserve">UDP uses SYN, SYN ACK and FIN bits in the frame header while TCP uses SYN, SYN ACK and ACK bits </t>
    </r>
  </si>
  <si>
    <r>
      <t>C.</t>
    </r>
    <r>
      <rPr>
        <sz val="7"/>
        <color rgb="FF000000"/>
        <rFont val="Times New Roman"/>
        <family val="1"/>
      </rPr>
      <t xml:space="preserve">  </t>
    </r>
    <r>
      <rPr>
        <sz val="12"/>
        <color rgb="FF000000"/>
        <rFont val="Times New Roman"/>
        <family val="1"/>
      </rPr>
      <t xml:space="preserve">UDP provides reliable message transfer and TCP is a connectionless protocol </t>
    </r>
  </si>
  <si>
    <r>
      <t>D.</t>
    </r>
    <r>
      <rPr>
        <sz val="7"/>
        <color rgb="FF000000"/>
        <rFont val="Times New Roman"/>
        <family val="1"/>
      </rPr>
      <t xml:space="preserve">  </t>
    </r>
    <r>
      <rPr>
        <sz val="12"/>
        <color rgb="FF000000"/>
        <rFont val="Times New Roman"/>
        <family val="1"/>
      </rPr>
      <t xml:space="preserve">TCP uses the three-way handshake and UDP does not guarantee message delivery </t>
    </r>
  </si>
  <si>
    <t xml:space="preserve">A Cisco IP phone receive untagged data traffic from an attached PC. Which action is taken by the phone? </t>
  </si>
  <si>
    <r>
      <t>A.</t>
    </r>
    <r>
      <rPr>
        <sz val="7"/>
        <color rgb="FF000000"/>
        <rFont val="Times New Roman"/>
        <family val="1"/>
      </rPr>
      <t xml:space="preserve">  </t>
    </r>
    <r>
      <rPr>
        <sz val="12"/>
        <color rgb="FF000000"/>
        <rFont val="Times New Roman"/>
        <family val="1"/>
      </rPr>
      <t xml:space="preserve">It allows the traffic to pass through unchanged </t>
    </r>
  </si>
  <si>
    <r>
      <t>B.</t>
    </r>
    <r>
      <rPr>
        <sz val="7"/>
        <color rgb="FF000000"/>
        <rFont val="Times New Roman"/>
        <family val="1"/>
      </rPr>
      <t xml:space="preserve">  </t>
    </r>
    <r>
      <rPr>
        <sz val="12"/>
        <color rgb="FF000000"/>
        <rFont val="Times New Roman"/>
        <family val="1"/>
      </rPr>
      <t>It drops the traffic</t>
    </r>
  </si>
  <si>
    <r>
      <t>C.</t>
    </r>
    <r>
      <rPr>
        <sz val="7"/>
        <color rgb="FF000000"/>
        <rFont val="Times New Roman"/>
        <family val="1"/>
      </rPr>
      <t xml:space="preserve">  </t>
    </r>
    <r>
      <rPr>
        <sz val="12"/>
        <color rgb="FF000000"/>
        <rFont val="Times New Roman"/>
        <family val="1"/>
      </rPr>
      <t xml:space="preserve">It tags the traffic with the default VLAN </t>
    </r>
  </si>
  <si>
    <r>
      <t>D.</t>
    </r>
    <r>
      <rPr>
        <sz val="7"/>
        <color rgb="FF000000"/>
        <rFont val="Times New Roman"/>
        <family val="1"/>
      </rPr>
      <t xml:space="preserve">  </t>
    </r>
    <r>
      <rPr>
        <sz val="12"/>
        <color rgb="FF000000"/>
        <rFont val="Times New Roman"/>
        <family val="1"/>
      </rPr>
      <t xml:space="preserve">It tags the traffic with the native VLAN </t>
    </r>
  </si>
  <si>
    <t>A.  displaying OSPF-related interface information</t>
  </si>
  <si>
    <t>A.  cost</t>
  </si>
  <si>
    <t>B.  administrative distance</t>
  </si>
  <si>
    <t>C.  metric</t>
  </si>
  <si>
    <t>D.  as-path</t>
  </si>
  <si>
    <t>E.  The router must use the advertised distance as the metric for any given route</t>
  </si>
  <si>
    <t>A.  10.4.4.4</t>
  </si>
  <si>
    <t>B.  10.4.4.5</t>
  </si>
  <si>
    <t>C.  172.23.103.10</t>
  </si>
  <si>
    <t>D.  172.23.104.4</t>
  </si>
  <si>
    <t>A.  source</t>
  </si>
  <si>
    <t>B.  static</t>
  </si>
  <si>
    <t>C.  pool</t>
  </si>
  <si>
    <t>A.  ntp server</t>
  </si>
  <si>
    <t>A.  A network device has restarted</t>
  </si>
  <si>
    <t>B.  An ARP Inspection has failed</t>
  </si>
  <si>
    <t>A.  standby 10 preempt</t>
  </si>
  <si>
    <t>B.  standby 10 version 1</t>
  </si>
  <si>
    <t>C.  standby 10 priority 150</t>
  </si>
  <si>
    <t>D.  standby 10 version 2</t>
  </si>
  <si>
    <t>Answer: A  Question 2</t>
  </si>
  <si>
    <t>A.  False</t>
  </si>
  <si>
    <t>B.  True</t>
  </si>
  <si>
    <t>Answer: D</t>
  </si>
  <si>
    <t>A.  Physical access control</t>
  </si>
  <si>
    <t>B.  Social engineering attack</t>
  </si>
  <si>
    <t>C.  brute force attack</t>
  </si>
  <si>
    <t>D.  user awareness</t>
  </si>
  <si>
    <t>Answer: D  Question 2</t>
  </si>
  <si>
    <t>A.  ipv6 route ::/0 interface next-hop</t>
  </si>
  <si>
    <t>C.  ipv6 route 0.0.0.0/0 interface next-hop</t>
  </si>
  <si>
    <t>D.  ip route 0.0.0.0/0 interface next-hop</t>
  </si>
  <si>
    <t>A.  show ipv6 interface</t>
  </si>
  <si>
    <t>B.  show access-list</t>
  </si>
  <si>
    <t>C.  show ipv6 access-list</t>
  </si>
  <si>
    <t>D.  show ipv6 route</t>
  </si>
  <si>
    <t>A.  WEP</t>
  </si>
  <si>
    <t>B.  RC4</t>
  </si>
  <si>
    <t>C.  AES</t>
  </si>
  <si>
    <t>D.  TKIP</t>
  </si>
  <si>
    <t>A.  sniffer</t>
  </si>
  <si>
    <t>B.  mesh</t>
  </si>
  <si>
    <t>C.  flex connect</t>
  </si>
  <si>
    <t>D.  local</t>
  </si>
  <si>
    <t>A.  Bronze</t>
  </si>
  <si>
    <t>B.  Platinum</t>
  </si>
  <si>
    <t>C.  Silver</t>
  </si>
  <si>
    <t>D.  Gold</t>
  </si>
  <si>
    <t>A.  overlay</t>
  </si>
  <si>
    <t>B.  northbound</t>
  </si>
  <si>
    <t>C.  underlay</t>
  </si>
  <si>
    <t>D.  southbound</t>
  </si>
  <si>
    <t>E.   It uses Telnet to report system issues.</t>
  </si>
  <si>
    <t>A.  Thrift</t>
  </si>
  <si>
    <t>B.  NETCONF</t>
  </si>
  <si>
    <t>C.  Open Flow</t>
  </si>
  <si>
    <t>D.  DSC</t>
  </si>
  <si>
    <t>E.  CORBA</t>
  </si>
  <si>
    <t>A.            {</t>
  </si>
  <si>
    <t>B.             {</t>
  </si>
  <si>
    <t>C.             {</t>
  </si>
  <si>
    <r>
      <t>A.</t>
    </r>
    <r>
      <rPr>
        <sz val="7"/>
        <color rgb="FF000000"/>
        <rFont val="Times New Roman"/>
        <family val="1"/>
      </rPr>
      <t xml:space="preserve">            </t>
    </r>
    <r>
      <rPr>
        <sz val="12"/>
        <color rgb="FF000000"/>
        <rFont val="Times New Roman"/>
        <family val="1"/>
      </rPr>
      <t>{
“response”,{
“response”,{
“taskId”,{};
“url”,”string” };</t>
    </r>
  </si>
  <si>
    <r>
      <t>B.</t>
    </r>
    <r>
      <rPr>
        <sz val="7"/>
        <color rgb="FF000000"/>
        <rFont val="Times New Roman"/>
        <family val="1"/>
      </rPr>
      <t xml:space="preserve">             </t>
    </r>
    <r>
      <rPr>
        <sz val="12"/>
        <color rgb="FF000000"/>
        <rFont val="Times New Roman"/>
        <family val="1"/>
      </rPr>
      <t>{
“response”:{
“taskId”,{};
“url”,”string”
};
“version”; “string” }</t>
    </r>
  </si>
  <si>
    <r>
      <t>C.</t>
    </r>
    <r>
      <rPr>
        <sz val="7"/>
        <color rgb="FF000000"/>
        <rFont val="Times New Roman"/>
        <family val="1"/>
      </rPr>
      <t xml:space="preserve">             </t>
    </r>
    <r>
      <rPr>
        <sz val="12"/>
        <color rgb="FF000000"/>
        <rFont val="Times New Roman"/>
        <family val="1"/>
      </rPr>
      <t>{
“response”- {
“taskId”- {};
“url”-“string” },
“version”-“string” }</t>
    </r>
  </si>
  <si>
    <r>
      <t>D.</t>
    </r>
    <r>
      <rPr>
        <sz val="7"/>
        <color rgb="FF000000"/>
        <rFont val="Times New Roman"/>
        <family val="1"/>
      </rPr>
      <t xml:space="preserve">            </t>
    </r>
    <r>
      <rPr>
        <sz val="12"/>
        <color rgb="FF000000"/>
        <rFont val="Times New Roman"/>
        <family val="1"/>
      </rPr>
      <t>{
“response”:{
“taskId”:{},
“url”:”string” },
“version”: “string”
}</t>
    </r>
  </si>
  <si>
    <t>E.  An example of a MAC address is 0A:26:B8:D6:65:90</t>
  </si>
  <si>
    <t>F.   A MAC address contains two main components, the first of which identifies the network on which the host resides and the second of which uniquely identifies the host on the network</t>
  </si>
  <si>
    <t>A.  show ip interface GigabitEthernet 0/0 dhcp</t>
  </si>
  <si>
    <t>B.  show interface GigabitEthernet 0/0</t>
  </si>
  <si>
    <t>C.  show ip interface dhcp</t>
  </si>
  <si>
    <t>D.  show ip interface GigabitEthernet 0/0</t>
  </si>
  <si>
    <t>E.  show ip interface GigabitEthernet 0/0 brief</t>
  </si>
  <si>
    <t>Subject</t>
  </si>
  <si>
    <t>Question number</t>
  </si>
  <si>
    <t xml:space="preserve">Question 2 </t>
  </si>
  <si>
    <t xml:space="preserve">Question 3 </t>
  </si>
  <si>
    <t xml:space="preserve">Question 5 </t>
  </si>
  <si>
    <t xml:space="preserve">Question 6 </t>
  </si>
  <si>
    <t xml:space="preserve">Question 4 </t>
  </si>
  <si>
    <t>Question1</t>
  </si>
  <si>
    <t>Question2</t>
  </si>
  <si>
    <t>Question3</t>
  </si>
  <si>
    <t>Question4</t>
  </si>
  <si>
    <t>Question5</t>
  </si>
  <si>
    <t>Question6</t>
  </si>
  <si>
    <t>Question7</t>
  </si>
  <si>
    <t>Question8</t>
  </si>
  <si>
    <t>Question9</t>
  </si>
  <si>
    <t>Question10</t>
  </si>
  <si>
    <t>Question11</t>
  </si>
  <si>
    <t>Question12</t>
  </si>
  <si>
    <t>Question13</t>
  </si>
  <si>
    <r>
      <t>Answer:</t>
    </r>
    <r>
      <rPr>
        <sz val="12"/>
        <color rgb="FF000000"/>
        <rFont val="Times New Roman"/>
        <family val="1"/>
      </rPr>
      <t xml:space="preserve"> A  </t>
    </r>
    <r>
      <rPr>
        <b/>
        <sz val="12"/>
        <color rgb="FF000000"/>
        <rFont val="Times New Roman"/>
        <family val="1"/>
      </rPr>
      <t/>
    </r>
  </si>
  <si>
    <r>
      <t>A.</t>
    </r>
    <r>
      <rPr>
        <sz val="7"/>
        <color rgb="FF000000"/>
        <rFont val="Times New Roman"/>
        <family val="1"/>
      </rPr>
      <t xml:space="preserve">  </t>
    </r>
    <r>
      <rPr>
        <sz val="12"/>
        <color rgb="FF000000"/>
        <rFont val="Times New Roman"/>
        <family val="1"/>
      </rPr>
      <t>The two routers share a virtual P address that is used as the default gateway for devices on the LAN</t>
    </r>
  </si>
  <si>
    <t xml:space="preserve">A.  config tip access-list extended wwwblock deny tcp any host 10.30.0.100 eq 80 int vlan 100 ip access-group wwwblock in </t>
  </si>
  <si>
    <t xml:space="preserve">B.  config tip access-list extended wwwblock deny tcp any host 10.30.0.100 eq 80 permit ip any any int vlan 20 ip access-group wwwblock in </t>
  </si>
  <si>
    <t xml:space="preserve">C. config t ip access-list extended wwwblock permit ip any any deny tcp any host 10.30.0.100 eq 80 int vlan 30 ip access-group wwwblock in </t>
  </si>
  <si>
    <t xml:space="preserve">D.  config tip access-list extended wwwblock deny tcp any host 10.30.0.100 eq 80 int vlan 20 ip access-group wwwblock in </t>
  </si>
  <si>
    <r>
      <t>Answer:</t>
    </r>
    <r>
      <rPr>
        <sz val="12"/>
        <color rgb="FF000000"/>
        <rFont val="Times New Roman"/>
        <family val="1"/>
      </rPr>
      <t xml:space="preserve"> C  </t>
    </r>
    <r>
      <rPr>
        <b/>
        <sz val="12"/>
        <color rgb="FF000000"/>
        <rFont val="Times New Roman"/>
        <family val="1"/>
      </rPr>
      <t/>
    </r>
  </si>
  <si>
    <t>Refer to the exhibit. The New York router is configured with static routes pointing to the Atlanta and Washington sites. Which two tasks must be performed so that the Serial0/0/0 interfaces on the Atlanta and Washington routers can reach one another? (Choose two)</t>
  </si>
  <si>
    <t xml:space="preserve">Answer: A E  </t>
  </si>
  <si>
    <r>
      <t>Answer:</t>
    </r>
    <r>
      <rPr>
        <sz val="12"/>
        <color rgb="FF000000"/>
        <rFont val="Times New Roman"/>
        <family val="1"/>
      </rPr>
      <t xml:space="preserve"> D  </t>
    </r>
    <r>
      <rPr>
        <b/>
        <sz val="12"/>
        <color rgb="FF000000"/>
        <rFont val="Times New Roman"/>
        <family val="1"/>
      </rPr>
      <t/>
    </r>
  </si>
  <si>
    <r>
      <t>Answer:</t>
    </r>
    <r>
      <rPr>
        <sz val="12"/>
        <color rgb="FF000000"/>
        <rFont val="Times New Roman"/>
        <family val="1"/>
      </rPr>
      <t xml:space="preserve"> A D E  </t>
    </r>
    <r>
      <rPr>
        <b/>
        <sz val="12"/>
        <color rgb="FF000000"/>
        <rFont val="Times New Roman"/>
        <family val="1"/>
      </rPr>
      <t/>
    </r>
  </si>
  <si>
    <r>
      <t xml:space="preserve">Refer to the exhibit. The </t>
    </r>
    <r>
      <rPr>
        <b/>
        <sz val="11"/>
        <color rgb="FF000000"/>
        <rFont val="Arial"/>
        <family val="2"/>
      </rPr>
      <t>default-information originate</t>
    </r>
    <r>
      <rPr>
        <sz val="11"/>
        <color rgb="FF000000"/>
        <rFont val="Arial"/>
        <family val="2"/>
      </rPr>
      <t xml:space="preserve"> command is configured under the R1 OSPF configuration. After testing, workstations on VLAN 20 at Site B cannot reach a DNS server on the Internet. Which action corrects the configuration issue? </t>
    </r>
  </si>
  <si>
    <t>A</t>
  </si>
  <si>
    <t>odp a</t>
  </si>
  <si>
    <t>odp b</t>
  </si>
  <si>
    <t>odp c</t>
  </si>
  <si>
    <t>odp d</t>
  </si>
  <si>
    <t>odp e</t>
  </si>
  <si>
    <t>odp f</t>
  </si>
  <si>
    <r>
      <t>A.</t>
    </r>
    <r>
      <rPr>
        <sz val="7"/>
        <color rgb="FF000000"/>
        <rFont val="Times New Roman"/>
        <family val="1"/>
      </rPr>
      <t xml:space="preserve">  </t>
    </r>
    <r>
      <rPr>
        <sz val="12"/>
        <color rgb="FF000000"/>
        <rFont val="Times New Roman"/>
        <family val="1"/>
      </rPr>
      <t xml:space="preserve">EtherChannel provides increased bandwidth by bundling existing FastEthernet or Gigabit Ethernet interfaces into a single EtherChannel </t>
    </r>
  </si>
  <si>
    <r>
      <t>D.</t>
    </r>
    <r>
      <rPr>
        <sz val="7"/>
        <color rgb="FF000000"/>
        <rFont val="Times New Roman"/>
        <family val="1"/>
      </rPr>
      <t xml:space="preserve">            </t>
    </r>
    <r>
      <rPr>
        <sz val="12"/>
        <color rgb="FF000000"/>
        <rFont val="Times New Roman"/>
        <family val="1"/>
      </rPr>
      <t xml:space="preserve">interface e0/0 description to HQ-A371:10975 ip address 209.165.201.2 255.255.255.252 </t>
    </r>
    <r>
      <rPr>
        <b/>
        <sz val="12"/>
        <color rgb="FF000000"/>
        <rFont val="Times New Roman"/>
        <family val="1"/>
      </rPr>
      <t/>
    </r>
  </si>
  <si>
    <t xml:space="preserve">Answer: D  </t>
  </si>
  <si>
    <t>R2#show run | b router ospf
router ospf 1 router-id 2.2.2.2 log-adjacency-changes auto-cost reference-bandwidth 10000 network 10.10.10.1 0.0.0.0 area 0 network 10.10.13.1 0.0.0.0 area 0
================================== ==
R2#show ip route
Gateway of last resort is not set
10.0.0.0/8 is variably subnetted, 3 subnets, 3 masks
C 10.10.10.0/30 is directly connected
C 10.10.13.0/25 is directly connected, Vlan20
C 10.10.13.144/28 is directly connected, Vlan40</t>
  </si>
  <si>
    <t>Refer to the exhibit. An engineer is bringing up a new circuit to the MPLS provider on the Gi0/1 interface of Router1. The new circuit uses eBGP and learns the route to VLAN25 from the BGP path.  Router1#show ip route
Gateway of last resort is 10.10.11.2 to network 0.0.0.0
10.0.0.0/8 is variably subnetted, 8 subnets, 4 masks
C
C
O
O
O
O
O
O
What is the expected behavior for the traffic flow for route 10.10.13.0/25?</t>
  </si>
  <si>
    <t xml:space="preserve">R1#show ip nat translations Pro  Inside global      Inside local    Outside local     Outside global tcp  172.23.104.3:43268 10.4.4.4:43268  172.23.103.10:23  172.23.103.10:23 tcp  172.23.104.4:45507 10.4.4.5:45507  172.23.103.10:80  172.23.103.10:80 </t>
  </si>
  <si>
    <t>R2#config t
R2(config)#access-list 101 deny tcp 10.0.20.0 0.0.0.63 10.0.10.0 0.0.0.63 eq smtp
R2(config)#access-list 101 deny tcp 10.0.20.0 0.0.0.63 10.0.10.0 0.0.0.63 eq www R2(config)#int gi0/2
R2(config-if)#ip access-group 101 in</t>
  </si>
  <si>
    <t>Atlanta#config t
Atlanta(config)#aaa new-model
Atlanta(config)#aaa authentication login default local
Atlanta(config)#line vty 0 4
Atlanta(config-line)#login authentication default
Atlanta(config-line)#exit
Atlanta(config)#username ciscoadmin password adminadmin123
Atlanta(config)#username ciscoadmin privilege 15
Atlanta(config)#enable password cisco123
Atlanta(config)#enable secret testing1234
Atlanta(config)#end</t>
  </si>
  <si>
    <t>Configured interfaces:
Atlanta:
S0/0/0: 2012::1/126
Loopback1: 2000::1/128</t>
  </si>
  <si>
    <t xml:space="preserve"> Configured interfaces:
Atlanta:
S0/0/0: 2012::1/126
Loopback1: 2000::1/128</t>
  </si>
  <si>
    <t>Answer</t>
  </si>
  <si>
    <r>
      <t>A.</t>
    </r>
    <r>
      <rPr>
        <sz val="7"/>
        <color rgb="FF000000"/>
        <rFont val="Times New Roman"/>
        <family val="1"/>
      </rPr>
      <t xml:space="preserve">  </t>
    </r>
    <r>
      <rPr>
        <sz val="12"/>
        <color rgb="FF000000"/>
        <rFont val="Times New Roman"/>
        <family val="1"/>
      </rPr>
      <t>When a powered device begins drawing power from a PoE switch port a syslog message is generated</t>
    </r>
  </si>
  <si>
    <t xml:space="preserve">Refer to exhibit. Which statement explains the configuration error message that is received? 
Router(config)#interface GigabitEthernet 1/0/1 
Router(config-if)#ip address 192.168.16.143 255.255.255.240 
Bad mask /28 for address 192.168.16.143 </t>
  </si>
  <si>
    <t xml:space="preserve">Answer: B  </t>
  </si>
  <si>
    <r>
      <t>C.</t>
    </r>
    <r>
      <rPr>
        <sz val="7"/>
        <color rgb="FF000000"/>
        <rFont val="Times New Roman"/>
        <family val="1"/>
      </rPr>
      <t xml:space="preserve">             </t>
    </r>
    <r>
      <rPr>
        <sz val="12"/>
        <color rgb="FF000000"/>
        <rFont val="Times New Roman"/>
        <family val="1"/>
      </rPr>
      <t xml:space="preserve">Static routes tell the router how to forward packets to networks that are not directly connected, while dynamic routes tell the router how to forward packets to networks that are directly connected </t>
    </r>
    <r>
      <rPr>
        <b/>
        <sz val="12"/>
        <color rgb="FF000000"/>
        <rFont val="Times New Roman"/>
        <family val="1"/>
      </rPr>
      <t/>
    </r>
  </si>
  <si>
    <t xml:space="preserve">D. Dynamic routes tell the router how to forward packets to networks that are not directly connected, while static routes tell the router how to forward packets to networks that are directly connected </t>
  </si>
  <si>
    <t xml:space="preserve">
L 10.13.0.2/32 is directly connected, GigabitEthernet0/1</t>
  </si>
  <si>
    <r>
      <t xml:space="preserve">Refer to the exhibit. If configuring a static default route on the router with the </t>
    </r>
    <r>
      <rPr>
        <b/>
        <sz val="12"/>
        <color rgb="FF000000"/>
        <rFont val="Times New Roman"/>
        <family val="1"/>
      </rPr>
      <t>ip route 0.0.0.0 0.0.0.0 10.13.0.1 120</t>
    </r>
    <r>
      <rPr>
        <sz val="12"/>
        <color rgb="FF000000"/>
        <rFont val="Times New Roman"/>
        <family val="1"/>
      </rPr>
      <t xml:space="preserve"> command, how does the router respond? 
Gateway of last resort is 10.12.0.1 to network 0.0.0.0
O*E2 0.0.0.0/0 [110/1] via 10.12.0.1, 00:00:01, GigabitEthernet0/0
10.0.0.0/8 is variably subnetted, 2 subnets, 2 masks C 10.0.0.0/24 is directly connected, GigabitEthernet0/0
L 10.0.0.2/32 is directly connected, GigabitEthernet0/0 C 10.13.0.0/24 is directly connected, GigabitEthernet0/1</t>
    </r>
  </si>
  <si>
    <t>Refer to the exhibit. The “show ip ospf interface” command has been executed on R1. How is OSPF configured? 
Designated Router (ID) 10.11.11.11, Interface address 10.10.10.1
Backup Designated router (ID) 10.3.3.3, Interface address 10.10.10.3 Timer intervals configured, Hello 10, Dead 40, Wait 40, Retransmit 5 oob-resync timeout 40
Hello due in 00:00:08
Supports Link-local Signaling (LLS)
Cisco NSF helper support enabled
IETF NSF helper support enabled
Index 1/1/1, flood queue length 0
Next 0x0(0)/0x0(0)/0x0(0)
Last flood scan length is 1, maximum is 6
Last flood scan time is 0 msec, maximum is 1 msec
Neighbor Count is 3, Adjacent neighbor count is 3
Adjacent with neighbor 10.1.1.4
Adjacent with neighbor 10.2.2.2
Adjacent with neighbor 10.3.3.3 (Backup Designated Router)
Suppress hello for 0 neighbor(s)</t>
  </si>
  <si>
    <r>
      <t>Answer:</t>
    </r>
    <r>
      <rPr>
        <sz val="12"/>
        <color rgb="FF000000"/>
        <rFont val="Times New Roman"/>
        <family val="1"/>
      </rPr>
      <t xml:space="preserve"> A B  </t>
    </r>
    <r>
      <rPr>
        <b/>
        <sz val="12"/>
        <color rgb="FF000000"/>
        <rFont val="Times New Roman"/>
        <family val="1"/>
      </rPr>
      <t/>
    </r>
  </si>
  <si>
    <t xml:space="preserve">A.  Defines the network functions that occur at each layer </t>
  </si>
  <si>
    <t xml:space="preserve">B.  Facilitates an understanding of how information travels throughout a network </t>
  </si>
  <si>
    <t xml:space="preserve">C.  Changes in one layer do not impact other layer </t>
  </si>
  <si>
    <t xml:space="preserve">D.  Ensures reliable data delivery through its layered approach </t>
  </si>
  <si>
    <t xml:space="preserve">Answer: A B  </t>
  </si>
  <si>
    <t>Question</t>
  </si>
  <si>
    <t/>
  </si>
  <si>
    <t xml:space="preserve">A.  The Layer 2 switch drops the received frame </t>
  </si>
  <si>
    <t xml:space="preserve">B.  The Layer 2 switch floods packets to all ports except the receiving port in the given VLAN </t>
  </si>
  <si>
    <t xml:space="preserve">C.  The Layer 2 switch sends a copy of a packet to CPU for destination MAC address learning O. The Layer 2 switch forwards the packet and adds the destination MAC address to Its MAC address table </t>
  </si>
  <si>
    <t>A.  00:00:0c:07:ac:01</t>
  </si>
  <si>
    <t xml:space="preserve">B.  ff:ff:ff:ff:ff:ff </t>
  </si>
  <si>
    <t>C.  43:2e:08:00:00:0c</t>
  </si>
  <si>
    <t>D.  00:00:0c:43:2e:08</t>
  </si>
  <si>
    <t>E.  00:00:0crfHfrff</t>
  </si>
  <si>
    <t>A.  When a powered device begins drawing power from a PoE switch port a syslog message is generated</t>
  </si>
  <si>
    <t xml:space="preserve">B.  As power usage on a PoE switch port is checked data flow to the connected device is temporarily paused </t>
  </si>
  <si>
    <t xml:space="preserve">C.  If a switch determines that a device is using less than the minimum configured power it assumes the device has failed and disconnects  </t>
  </si>
  <si>
    <t xml:space="preserve">D.  If a monitored port exceeds the maximum administrative value for power, the port is shutdown and err-disabled </t>
  </si>
  <si>
    <t xml:space="preserve">A.  A spine switch and a leaf switch can be added with redundant connections between them </t>
  </si>
  <si>
    <t xml:space="preserve">B.  A spine switch can be added with at least 40 GB uplinks </t>
  </si>
  <si>
    <t xml:space="preserve">C.  A leaf switch can be added with a single connection to a core spine switch D. A leaf switch can be added with connections to every spine switch </t>
  </si>
  <si>
    <t>A.  runts</t>
  </si>
  <si>
    <t>B.  giants</t>
  </si>
  <si>
    <t>C.  frame</t>
  </si>
  <si>
    <t>D.  CRC E. input errors</t>
  </si>
  <si>
    <t xml:space="preserve">Answer: D E  </t>
  </si>
  <si>
    <t xml:space="preserve">A.  when the sending device waits 15 seconds before sending the frame again </t>
  </si>
  <si>
    <t xml:space="preserve">B.  when the cable length limits are exceeded </t>
  </si>
  <si>
    <t xml:space="preserve">C.  when one side of the connection is configured for half-duplex </t>
  </si>
  <si>
    <t xml:space="preserve">D.  when Carrier Sense Multiple Access/Collision Detection is used </t>
  </si>
  <si>
    <t xml:space="preserve">E.  when a collision occurs after the 32nd byte of a frame has been transmitted </t>
  </si>
  <si>
    <t xml:space="preserve">Answer: B C  </t>
  </si>
  <si>
    <t xml:space="preserve">A.  Virtualized servers run most efficiently when they are physically connected to a switch that is separate from the hypervisor </t>
  </si>
  <si>
    <t xml:space="preserve">B.  The hypervisor can virtualize physical components including CPU, memory, and storage </t>
  </si>
  <si>
    <t xml:space="preserve">C.  Each hypervisor can support a single virtual machine and a single software switch </t>
  </si>
  <si>
    <t xml:space="preserve">D.  The hypervisor communicates on Layer 3 without the need for additional resources </t>
  </si>
  <si>
    <t>A.  platform-as-a-service</t>
  </si>
  <si>
    <t>B.  software-as-a-service</t>
  </si>
  <si>
    <t>C.  network-as-a-service</t>
  </si>
  <si>
    <t>D.  infrastructure-as-a-service</t>
  </si>
  <si>
    <t xml:space="preserve">A.  to allow a switch to discover the devices that are connected to its ports </t>
  </si>
  <si>
    <t xml:space="preserve">B.  to determine the hardware platform of the device </t>
  </si>
  <si>
    <t xml:space="preserve">C.  to determine the IP addresses of connected Cisco devices </t>
  </si>
  <si>
    <t>D.  all of the above</t>
  </si>
  <si>
    <t xml:space="preserve">A.  CDP operates normally, but it cannot provide any information for that neighbor. </t>
  </si>
  <si>
    <t xml:space="preserve">B.  CDP operates normally, but it cannot provide IP address information for that neighbor. </t>
  </si>
  <si>
    <t xml:space="preserve">C.  CDP uses the IP address of another interface for that neighbor. </t>
  </si>
  <si>
    <t xml:space="preserve">D.  CDP becomes inoperable on that neighbor. </t>
  </si>
  <si>
    <t>A.  lldp reinit 5</t>
  </si>
  <si>
    <t>B.  lldp reinit 5000</t>
  </si>
  <si>
    <t>C.  lldp holdtime 5</t>
  </si>
  <si>
    <t>D.  lldp timer 5000</t>
  </si>
  <si>
    <t xml:space="preserve">Answer: A  </t>
  </si>
  <si>
    <t>A.  lldp run</t>
  </si>
  <si>
    <t>B.  lldp enable</t>
  </si>
  <si>
    <t>C.  lldp transmit</t>
  </si>
  <si>
    <t>D.  cdp run</t>
  </si>
  <si>
    <t>E.  cdp enable</t>
  </si>
  <si>
    <t>A.  lldp timer</t>
  </si>
  <si>
    <t>B.  lldp holdtime</t>
  </si>
  <si>
    <t>C.  lldp reinit</t>
  </si>
  <si>
    <t>D.  lldp tlv-select</t>
  </si>
  <si>
    <t xml:space="preserve">Answer: C  </t>
  </si>
  <si>
    <t xml:space="preserve">A.  There is a native VLAN mismatch </t>
  </si>
  <si>
    <t xml:space="preserve">B.  Access mode is configured on the switch ports. </t>
  </si>
  <si>
    <t xml:space="preserve">C.  The PCs are in the incorrect VLAN </t>
  </si>
  <si>
    <t xml:space="preserve">D.  All VLANs are not enabled on the trunk </t>
  </si>
  <si>
    <t xml:space="preserve">A.  The link is in a downstate. </t>
  </si>
  <si>
    <t xml:space="preserve">B.  The link is in an error disables stale </t>
  </si>
  <si>
    <t xml:space="preserve">C.  The link is becomes an access port </t>
  </si>
  <si>
    <t>D.  The link becomes a trunkport</t>
  </si>
  <si>
    <t xml:space="preserve">A.  The trunk does not form and the ports go into an err-disabled status </t>
  </si>
  <si>
    <t xml:space="preserve">B.  The trunk forms but the mismatched native VLANs are merged into a single broadcast domain </t>
  </si>
  <si>
    <t xml:space="preserve">C.  The trunk does not form, but VLAN 99 and VLAN 999 are allowed to traverse the link D. The trunk forms but VLAN 99 and VLAN 999 are in a shutdown state </t>
  </si>
  <si>
    <t>A.  TTL</t>
  </si>
  <si>
    <t>B.  MAC address forwarding</t>
  </si>
  <si>
    <t>C.  Collision avoidance.</t>
  </si>
  <si>
    <t>D.  Port blocking</t>
  </si>
  <si>
    <t>A.  It enables BPDU messages</t>
  </si>
  <si>
    <t xml:space="preserve">B.  It minimizes spanning-tree convergence time </t>
  </si>
  <si>
    <t xml:space="preserve">C.  It immediately puts the port into the forwarding state when the switch is reloaded  D. It immediately enables the port in the listening state </t>
  </si>
  <si>
    <t xml:space="preserve">A.  It processes VTP updates from any VTP clients on the network on its access ports </t>
  </si>
  <si>
    <t xml:space="preserve">B.  It receives updates from all VTP servers and forwards all locally configured VLANs out all trunk ports </t>
  </si>
  <si>
    <t xml:space="preserve">C.  It forwards only the VTP advertisements that it receives on its trunk ports </t>
  </si>
  <si>
    <t xml:space="preserve">D.  It transmits and processes VTP updates from any VTP Clients on the network on its trunk ports </t>
  </si>
  <si>
    <t xml:space="preserve">A.  EtherChannel provides increased bandwidth by bundling existing FastEthernet or Gigabit Ethernet interfaces into a single EtherChannel </t>
  </si>
  <si>
    <t xml:space="preserve">B.  STP does not block EtherChannel links </t>
  </si>
  <si>
    <t xml:space="preserve">C.  You can configure multiple EtherChannel links between two switches, using up to a limit of sixteen physical ports </t>
  </si>
  <si>
    <t xml:space="preserve">D.  EtherChannel does not allow load sharing of traffic among the physical links within the EtherChannel </t>
  </si>
  <si>
    <t xml:space="preserve">E.  EtherChannel allows redundancy in case one or more links in the EtherChannel fail </t>
  </si>
  <si>
    <t>A.  on</t>
  </si>
  <si>
    <t>B.  auto</t>
  </si>
  <si>
    <t>C.  active</t>
  </si>
  <si>
    <t>D.  desirable</t>
  </si>
  <si>
    <t>A.  passive</t>
  </si>
  <si>
    <t>B.  mode on</t>
  </si>
  <si>
    <t>C.  auto</t>
  </si>
  <si>
    <t>D.  active</t>
  </si>
  <si>
    <t xml:space="preserve">A.            interface e0/0 description to HQ-A371:10975 ip address 172.16.1.4 255.255.255.248 </t>
  </si>
  <si>
    <t xml:space="preserve">B.             interface e0/0 description to HQ-A371:10975 ip address 10.2.1.3 255.255.255.252 </t>
  </si>
  <si>
    <t xml:space="preserve">C.             interface e0/0 description to HQ-A371:10975 ip address 192.168.1.1 255.255.255.248 </t>
  </si>
  <si>
    <t xml:space="preserve">D.            interface e0/0 description to HQ-A371:10975 ip address 209.165.201.2 255.255.255.252 </t>
  </si>
  <si>
    <t xml:space="preserve">A.  It is a broadcast IP address </t>
  </si>
  <si>
    <t xml:space="preserve">B.  The router does not support /28 mask </t>
  </si>
  <si>
    <t xml:space="preserve">C.  It belongs to a private IP address range </t>
  </si>
  <si>
    <t xml:space="preserve">D.  IT is a network IP address </t>
  </si>
  <si>
    <t>A.  172.9.0.0/16</t>
  </si>
  <si>
    <t>B.  172.28.0.0/16</t>
  </si>
  <si>
    <t>C.  192.0.0.0/8</t>
  </si>
  <si>
    <t>D.  209.165.201.0/24</t>
  </si>
  <si>
    <t xml:space="preserve">A.            Dynamic routes are manually configured by a network administrator, while static routes are automatically learned and adjusted by a routing protocol </t>
  </si>
  <si>
    <t xml:space="preserve">B.             Static routes are manually configured by a network administrator, while dynamic routes are automatically learned and adjusted by a routing protocol </t>
  </si>
  <si>
    <t xml:space="preserve">C.             Static routes tell the router how to forward packets to networks that are not directly connected, while dynamic routes tell the router how to forward packets to networks that are directly connected </t>
  </si>
  <si>
    <t>A.  source 192.168.10.10 and destination 10.10.2.2</t>
  </si>
  <si>
    <t>B.  source 192.168.20.10 and destination 192.168.20.1</t>
  </si>
  <si>
    <t>C.  source 192.168.10.10 and destination 192.168.20.10</t>
  </si>
  <si>
    <t>D.  source 10.10.1.1 and destination 10.10.2.2</t>
  </si>
  <si>
    <t>A.  IS-IS</t>
  </si>
  <si>
    <t>B.  EIGRP</t>
  </si>
  <si>
    <t>C.  OSPF</t>
  </si>
  <si>
    <t>D.  BGP</t>
  </si>
  <si>
    <t>E.   RIP</t>
  </si>
  <si>
    <t xml:space="preserve">Answer: B E  </t>
  </si>
  <si>
    <t>A.  0</t>
  </si>
  <si>
    <t>B.  110</t>
  </si>
  <si>
    <t xml:space="preserve">C.  38443  </t>
  </si>
  <si>
    <t>D.  3184439</t>
  </si>
  <si>
    <t>A.  router1(config)#ip route 192.168.202.0 255.255.255.0 192.168.201.2 1</t>
  </si>
  <si>
    <t>B.  router1(config)#ip route 192.168.202.0 255.255.255.0 192.168.201.2 5</t>
  </si>
  <si>
    <t>C.  router1(config)#ip route 1 192.168.201.1 255.255.255.0 192.168.201.2</t>
  </si>
  <si>
    <t>D.  router1(config)#ip route 5 192.168.202.0 255.255.255.0 192.168.201.2</t>
  </si>
  <si>
    <t>A.  floating static route</t>
  </si>
  <si>
    <t>B.  host route</t>
  </si>
  <si>
    <t xml:space="preserve">C.  default route  </t>
  </si>
  <si>
    <t>D.  network route</t>
  </si>
  <si>
    <t>Refer to the exhibit. If configuring a static default route on the router with the ip route 0.0.0.0 0.0.0.0 10.13.0.1 120 command, how does the router respond? 
Gateway of last resort is 10.12.0.1 to network 0.0.0.0
O*E2 0.0.0.0/0 [110/1] via 10.12.0.1, 00:00:01, GigabitEthernet0/0
10.0.0.0/8 is variably subnetted, 2 subnets, 2 masks C 10.0.0.0/24 is directly connected, GigabitEthernet0/0
L 10.0.0.2/32 is directly connected, GigabitEthernet0/0 C 10.13.0.0/24 is directly connected, GigabitEthernet0/1</t>
  </si>
  <si>
    <t xml:space="preserve">A.  It ignores the new static route until the existing OSPF default route is removed </t>
  </si>
  <si>
    <t xml:space="preserve">B.  It immediately replaces the existing OSPF route in the routing table with the newly configured static route </t>
  </si>
  <si>
    <t xml:space="preserve">C.  It starts load-balancing traffic between the two default routes </t>
  </si>
  <si>
    <t xml:space="preserve">D.  It starts sending traffic without a specific matching entry in the routing table to GigabitEthernet0/1 </t>
  </si>
  <si>
    <t xml:space="preserve">A.            The floating static route must have a higher administrative distance than the primary route so it is used as a backup </t>
  </si>
  <si>
    <t xml:space="preserve">B.             The administrative distance must be higher on the primary route so that the backup route becomes secondary </t>
  </si>
  <si>
    <t xml:space="preserve">C.             The floating static route must have a lower administrative distance than the primary route so it is used as a backup </t>
  </si>
  <si>
    <t xml:space="preserve">D.            The default-information originate command must be configured for the route to be installed into the routing table </t>
  </si>
  <si>
    <t>A.  dual algorithm</t>
  </si>
  <si>
    <t>B.  metric</t>
  </si>
  <si>
    <t>C.  administrative distance</t>
  </si>
  <si>
    <t>D.  hop count</t>
  </si>
  <si>
    <t>A.  192.168.16.0/21</t>
  </si>
  <si>
    <t>B.  102.168.16.0/24</t>
  </si>
  <si>
    <t xml:space="preserve">C.  102.168 26.0/26  </t>
  </si>
  <si>
    <t>D.  102.168.16.0/27</t>
  </si>
  <si>
    <t>A.  10.10.10.0/28</t>
  </si>
  <si>
    <t>B.  10.10.13.0/25</t>
  </si>
  <si>
    <t xml:space="preserve">C.  10.10.13.144/28  </t>
  </si>
  <si>
    <t>D.  10.10.13.208/29</t>
  </si>
  <si>
    <t>A.  20</t>
  </si>
  <si>
    <t>B.  90</t>
  </si>
  <si>
    <t>C.  110</t>
  </si>
  <si>
    <t>D.  115</t>
  </si>
  <si>
    <t xml:space="preserve">B.  displaying general information about OSPF routing processes </t>
  </si>
  <si>
    <t xml:space="preserve">C.  displaying OSPF neighbor information on a per-interface basis </t>
  </si>
  <si>
    <t xml:space="preserve">D.  displaying OSPF neighbor information on a per-interface-type basis </t>
  </si>
  <si>
    <t xml:space="preserve">A.  It multiple the active K value by 256 to calculate the route with the lowest metric. </t>
  </si>
  <si>
    <t xml:space="preserve">B.  For each existing interface, it adds the metric from the source router to the destination to calculate the route with the lowest bandwidth. </t>
  </si>
  <si>
    <t xml:space="preserve">C.  It divides a reference bandwidth of 100 Mbps by the actual bandwidth of the existing interface to calculate the router with the lowest cost. </t>
  </si>
  <si>
    <t xml:space="preserve">D.  It count the number of hops between the source router and the destination to determine the router with the lowest metric </t>
  </si>
  <si>
    <t>A.  point-to-multipoint</t>
  </si>
  <si>
    <t>B.  point-to-point</t>
  </si>
  <si>
    <t>C.  broadcast</t>
  </si>
  <si>
    <t>D.  nonbroadcast</t>
  </si>
  <si>
    <t>A.  Reload the OSPF process</t>
  </si>
  <si>
    <t>B.  Reload the router</t>
  </si>
  <si>
    <t>C.  Save the router configuration</t>
  </si>
  <si>
    <t>D.  Specify a loopback address</t>
  </si>
  <si>
    <t>A.  Exchange</t>
  </si>
  <si>
    <t>B.  2-way</t>
  </si>
  <si>
    <t xml:space="preserve">C.  Full  </t>
  </si>
  <si>
    <t>D.  Init</t>
  </si>
  <si>
    <t xml:space="preserve">A.  It sends packets out of interface Fa0/2 only </t>
  </si>
  <si>
    <t xml:space="preserve">B.  It sends packets out of interface Fa0/1 only </t>
  </si>
  <si>
    <t xml:space="preserve">C.  It cannot send packets to 10.10.13.128/25 </t>
  </si>
  <si>
    <t xml:space="preserve">D.  It load-balances traffic out of Fa0/1 and Fa0/2 </t>
  </si>
  <si>
    <t>B.  broadcast</t>
  </si>
  <si>
    <t>C.  point-to-point</t>
  </si>
  <si>
    <t>D.  non-broadcast</t>
  </si>
  <si>
    <t>A.  10.10.1.10</t>
  </si>
  <si>
    <t>B.  10.10.10.20</t>
  </si>
  <si>
    <t>C.  172.16.15.10</t>
  </si>
  <si>
    <t>D.  192.168.0.1</t>
  </si>
  <si>
    <t xml:space="preserve">A.  The interface is not participating in OSPF </t>
  </si>
  <si>
    <t xml:space="preserve">B.  A point-to-point network type is configured </t>
  </si>
  <si>
    <t xml:space="preserve">C.  The default Hello and Dead timers are in use </t>
  </si>
  <si>
    <t xml:space="preserve">D.  There are six OSPF neighbors on this interface </t>
  </si>
  <si>
    <t>B.  RIP</t>
  </si>
  <si>
    <t>C.  Internal EIGRP</t>
  </si>
  <si>
    <t>D.  OSPF</t>
  </si>
  <si>
    <t xml:space="preserve">Refer to the exhibit. The default-information originate command is configured under the R1 OSPF configuration. After testing, workstations on VLAN 20 at Site B cannot reach a DNS server on the Internet. Which action corrects the configuration issue? </t>
  </si>
  <si>
    <t xml:space="preserve">A.  Add the default-information originate command on R2 </t>
  </si>
  <si>
    <t xml:space="preserve">B.  Add the always keyword to the default-information originate command on R1 </t>
  </si>
  <si>
    <t xml:space="preserve">C.  Configure the ip route 0.0.0.0 0.0.0.0 10.10.10.18 command on R1 D. Configure the ip route 0.0.0.0 0.0.0.0 10.10.10.2 command on R2 </t>
  </si>
  <si>
    <t xml:space="preserve">A.  Traffic to 10.10.13.0.25 is load balanced out of multiple interfaces </t>
  </si>
  <si>
    <t xml:space="preserve">B.  Route 10.10.13.0/25 is updated in the routing table as being learned from interface Gi0/1 </t>
  </si>
  <si>
    <t>C.  Traffic to 10.10.13.0/25 is symmetrical</t>
  </si>
  <si>
    <t xml:space="preserve">D.  Route 10.10.13.0/25 learned via the Gi0/0 interface remains in the routing table </t>
  </si>
  <si>
    <t xml:space="preserve">A.  The router calculates the reported distance by multiplying the delay on the exiting interface by 256 </t>
  </si>
  <si>
    <t xml:space="preserve">B.  The router calculates the best backup path to the destination route and assigns it as the feasible successor </t>
  </si>
  <si>
    <t xml:space="preserve">C.  The router calculates the feasible distance of all paths to the destination route </t>
  </si>
  <si>
    <t xml:space="preserve">D.  The advertised distance is calculated by a downstream neighbor to inform the local router of the bandwidth on the link </t>
  </si>
  <si>
    <t xml:space="preserve">E.  The router must use the advertised distance as the metric for any given route </t>
  </si>
  <si>
    <t xml:space="preserve">A.  applies a one-to-many relationship to internal IP addresses </t>
  </si>
  <si>
    <t xml:space="preserve">B.  applies a one-to-one relationship to internal IP addresses </t>
  </si>
  <si>
    <t xml:space="preserve">C.  applies a many-to-many relationship to internal IP addresses </t>
  </si>
  <si>
    <t xml:space="preserve">D.  can be configured only on Gigabit interface </t>
  </si>
  <si>
    <t>D.  overload</t>
  </si>
  <si>
    <t>A.  outside global</t>
  </si>
  <si>
    <t>B.  outside local</t>
  </si>
  <si>
    <t>C.  inside global</t>
  </si>
  <si>
    <t>D.  inside local</t>
  </si>
  <si>
    <t>E.  outside public</t>
  </si>
  <si>
    <t>F.   inside public</t>
  </si>
  <si>
    <t>B.  ntp peer</t>
  </si>
  <si>
    <t xml:space="preserve">C.  ntp authenticate  </t>
  </si>
  <si>
    <t>D.  ntp master</t>
  </si>
  <si>
    <t>Which two pieces of information can you determine from the output of the show ntp status command? (Choose two)</t>
  </si>
  <si>
    <t xml:space="preserve">A.  whether the NTP peer is statically configured </t>
  </si>
  <si>
    <t xml:space="preserve">B.  the IP address of the peer to which the clock is synchronized </t>
  </si>
  <si>
    <t>C.  the configured NTP servers</t>
  </si>
  <si>
    <t>D.  whether the clock is synchronized</t>
  </si>
  <si>
    <t xml:space="preserve">E.  the NTP version number of the peer </t>
  </si>
  <si>
    <t xml:space="preserve">Answer: B D  </t>
  </si>
  <si>
    <t>A.  Enable NTP authentication</t>
  </si>
  <si>
    <t>B.  Verify the time zone</t>
  </si>
  <si>
    <t>C.  Disable NTP broadcasts</t>
  </si>
  <si>
    <t xml:space="preserve">D.  Specify the IP address of the NTP server </t>
  </si>
  <si>
    <t xml:space="preserve">E.  Set the NTP server private key </t>
  </si>
  <si>
    <t xml:space="preserve">Answer: A D  </t>
  </si>
  <si>
    <t xml:space="preserve">A.  It causes the router to send messages with lower severity levels to the syslog server </t>
  </si>
  <si>
    <t xml:space="preserve">B.  It causes the router to send all messages with the severity levels Warning, Error, Critical, and Emergency to the syslog server </t>
  </si>
  <si>
    <t xml:space="preserve">C.  It causes the router to send all messages to the syslog server </t>
  </si>
  <si>
    <t xml:space="preserve">D.  It causes the router to stop sending all messages to the syslog server </t>
  </si>
  <si>
    <t>C.  A routing instance has flapped</t>
  </si>
  <si>
    <t>D.  A debug operation is running</t>
  </si>
  <si>
    <t>A.  0000.5E00.010a</t>
  </si>
  <si>
    <t>B.  0005.3711.0975</t>
  </si>
  <si>
    <t xml:space="preserve">C.  0000.0C07.AC99  </t>
  </si>
  <si>
    <t>D.  0007.C070.AB01</t>
  </si>
  <si>
    <t>A.  The two routers share a virtual P address that is used as the default gateway for devices on the LAN</t>
  </si>
  <si>
    <t xml:space="preserve">B.  The two routers negotiate one router as the active router and the other as the standby router C. Each router has a different IP address both routers act as the default gateway on the LAN, and traffic is load balanced between them </t>
  </si>
  <si>
    <t xml:space="preserve">D.  The two routers synchronize configurations to provide consistent packet forwarding </t>
  </si>
  <si>
    <t xml:space="preserve">E.  The two routed share the same IP address, and default gateway traffic is load-balanced between them </t>
  </si>
  <si>
    <t xml:space="preserve">A.            It load-balances traffic by assigning the same metric value to more than one route to the same destination in the IP routing table </t>
  </si>
  <si>
    <t xml:space="preserve">B.             It load-balances Layer 2 traffic along the path by flooding traffic out all interfaces configured with the same VLAN </t>
  </si>
  <si>
    <t xml:space="preserve">C.             It forwards multiple packets to the same destination over different routed links and data path D. It uses a shared virtual IMC and a virtual IP address to a group of routers that serve as the default gateway for hosts on a LAN </t>
  </si>
  <si>
    <t xml:space="preserve">A.  Add a “permit ip any any” statement to the beginning of ACL 101 for allowed traffic </t>
  </si>
  <si>
    <t xml:space="preserve">B.  Add a “permit ip any any” statement at the end of ACL 101 for allowed traffic </t>
  </si>
  <si>
    <t xml:space="preserve">C.  The source and destination IPs must be swapped in ACL 101 </t>
  </si>
  <si>
    <t xml:space="preserve">D.  The ACL must be configured the Gi0/2 interface inbound on R1 </t>
  </si>
  <si>
    <t xml:space="preserve">E.  The ACL must be moved to the Gi0/1 interface outbound on R2 </t>
  </si>
  <si>
    <t xml:space="preserve">Which effect does the aaa new-model configuration command have? </t>
  </si>
  <si>
    <t xml:space="preserve">A.  It configures the device to connect to a RADIUS server for AAA. </t>
  </si>
  <si>
    <t xml:space="preserve">B.  It configures a local user on the device. </t>
  </si>
  <si>
    <t xml:space="preserve">C.  It associates to RADIUS server to an AAA group. </t>
  </si>
  <si>
    <t xml:space="preserve">D.  It enables AAA services on the device. </t>
  </si>
  <si>
    <t xml:space="preserve">A.            Authentication verifies a username and password, and authorization handles the communication between the authentication agent and the user database </t>
  </si>
  <si>
    <t xml:space="preserve">B.             Authentication identifies a user who is attempting to access a system, and authorization validates the users password </t>
  </si>
  <si>
    <t xml:space="preserve">C.             Authentication identifies and verifies a user who is attempting to access a system, and authorization controls the tasks the user can perform </t>
  </si>
  <si>
    <t xml:space="preserve">D.            Authentication controls the system processes a user can access and authorization logs 9ie activities the user initiates </t>
  </si>
  <si>
    <t>A.  adminadmin123</t>
  </si>
  <si>
    <t>B.  default</t>
  </si>
  <si>
    <t>C.  testing1234</t>
  </si>
  <si>
    <t>D.  cisco123</t>
  </si>
  <si>
    <t>A.  Configure the version of SSH</t>
  </si>
  <si>
    <t>B.  Configure VTY access</t>
  </si>
  <si>
    <t xml:space="preserve">C.  Create a user with a password </t>
  </si>
  <si>
    <t>D.  Assign a DNS domain name</t>
  </si>
  <si>
    <t xml:space="preserve">A.  The switch must be running a k9 (crypto) IOS image </t>
  </si>
  <si>
    <t xml:space="preserve">B.  The ip domain-name command must be configured on the switch </t>
  </si>
  <si>
    <t xml:space="preserve">C.  IP routing must be enabled on the switch </t>
  </si>
  <si>
    <t xml:space="preserve">D.  A console password must be configured on the switch </t>
  </si>
  <si>
    <t xml:space="preserve">E.  Telnet must be disabled on the switch </t>
  </si>
  <si>
    <t xml:space="preserve">A.  The user swipes a key fob, then clicks through an email link </t>
  </si>
  <si>
    <t xml:space="preserve">B.  The user enters a user name and password, and then clicks a notification in an authentication app on a mobile device </t>
  </si>
  <si>
    <t xml:space="preserve">C.  The user enters a PIN into an RSA token, and then enters the displayed RSA key on a login screen D. The user enters a user name and password and then re-enters the credentials on a second screen </t>
  </si>
  <si>
    <t>A.  enable secret</t>
  </si>
  <si>
    <t>B.  service password-encryption</t>
  </si>
  <si>
    <t xml:space="preserve">C.  username Cisco password encrypt  </t>
  </si>
  <si>
    <t>D.  enable password</t>
  </si>
  <si>
    <t xml:space="preserve">A.  All ARP packets are dropped by the switch </t>
  </si>
  <si>
    <t xml:space="preserve">B.  Egress traffic is passed only if the destination is a DHCP server. </t>
  </si>
  <si>
    <t xml:space="preserve">C.  All ingress and egress traffic is dropped because the interface is untrusted </t>
  </si>
  <si>
    <t xml:space="preserve">D.  The switch discard all ingress ARP traffic with invalid MAC-to-IP address bindings </t>
  </si>
  <si>
    <t xml:space="preserve">A.  The switch port interface trust state becomes untrusted </t>
  </si>
  <si>
    <t xml:space="preserve">B.  The switch port remains administratively down until the interface is connected to another switch </t>
  </si>
  <si>
    <t xml:space="preserve">C.  Dynamic ARP inspection is disabled because the ARP ACL is missing </t>
  </si>
  <si>
    <t xml:space="preserve">D.  The switch port remains down until it is configured to trust or untrust incoming packets </t>
  </si>
  <si>
    <t xml:space="preserve">B.  ipv6 route default interface next-hop </t>
  </si>
  <si>
    <t xml:space="preserve">A.  Configure the ipv6 route 2012::/126 2023::1 command on the Washington router </t>
  </si>
  <si>
    <t xml:space="preserve">B.  Configure the ipv6 route 2023::/126 2012::1 command on the Atlanta router </t>
  </si>
  <si>
    <t xml:space="preserve">C.  Configure the ipv6 route 2012::/126 s0/0/0 command on the Atlanta router </t>
  </si>
  <si>
    <t xml:space="preserve">D.  Configure the ipv6 route 2023::/126 2012::2 command on the Atlanta router </t>
  </si>
  <si>
    <t xml:space="preserve">E.  Configure the ipv6 route 2012::/126 2023:2 command on the Washington router </t>
  </si>
  <si>
    <t>A.  ipv6 route 2000::1/128 2012::1</t>
  </si>
  <si>
    <t>B.  ipv6 route 2000::1/128 2012::1 5</t>
  </si>
  <si>
    <t>C.  ipv6 route 2000::1/128 2012::2</t>
  </si>
  <si>
    <t>D.  ipv6 route 2000::1/128 2023::2 5</t>
  </si>
  <si>
    <t>E.  ipv6 route 2000::1/128 2023::3 5</t>
  </si>
  <si>
    <t>A.  global unicast</t>
  </si>
  <si>
    <t>B.  unique local</t>
  </si>
  <si>
    <t>C.  link-local</t>
  </si>
  <si>
    <t>D.  multicast</t>
  </si>
  <si>
    <t>A.  ipv6 address dhcp</t>
  </si>
  <si>
    <t>B.  ipv6 address 2001:068:5:112::64 eui-64</t>
  </si>
  <si>
    <t>C.  ipv6 address autoconfig</t>
  </si>
  <si>
    <t>D.  ipv6 address 2001:068:5:112:2/64 link-local</t>
  </si>
  <si>
    <t>A.  2000::/3</t>
  </si>
  <si>
    <t>B.  FC00::/7</t>
  </si>
  <si>
    <t>C.  FE80::/10</t>
  </si>
  <si>
    <t>D.  FF00::/8</t>
  </si>
  <si>
    <t>B.  2002::5</t>
  </si>
  <si>
    <t>C.  FC00::/7</t>
  </si>
  <si>
    <t>D.  FF02::1</t>
  </si>
  <si>
    <t>E.  FF02::2</t>
  </si>
  <si>
    <t xml:space="preserve">A.  disabling TPC so that access points can negotiate signal levels with their attached wireless devices. </t>
  </si>
  <si>
    <t xml:space="preserve">B.  setting the maximum data rate to 54 Mbps on the Cisco Wireless LAN Controller </t>
  </si>
  <si>
    <t xml:space="preserve">C.  allocating non overlapping channels to access points that are in close physical proximity to one another </t>
  </si>
  <si>
    <t xml:space="preserve">D.  configuring access points to provide clients with a maximum of 5 Mbps </t>
  </si>
  <si>
    <t xml:space="preserve">A.  To pass client traffic two or more ports must be configured </t>
  </si>
  <si>
    <t xml:space="preserve">B.  The EtherChannel must be configured in “mode active” </t>
  </si>
  <si>
    <t xml:space="preserve">C.  When enabled the WLC bandwidth drops to 500 Mbps </t>
  </si>
  <si>
    <t xml:space="preserve">D.  One functional physical port is needed to pass client traffic </t>
  </si>
  <si>
    <t>A.  autonomous</t>
  </si>
  <si>
    <t>B.  lightweight</t>
  </si>
  <si>
    <t>C.  bridge</t>
  </si>
  <si>
    <t>D.  mobility express</t>
  </si>
  <si>
    <t>A.  TKIP with RC4</t>
  </si>
  <si>
    <t>C.  AES-128</t>
  </si>
  <si>
    <t>D.  AES-256</t>
  </si>
  <si>
    <t>A.  management interface settings</t>
  </si>
  <si>
    <t>B.  QoS settings</t>
  </si>
  <si>
    <t xml:space="preserve">C.  ip address of one or more access points </t>
  </si>
  <si>
    <t>D.  SSID</t>
  </si>
  <si>
    <t>E.  Profile name</t>
  </si>
  <si>
    <t>A.  management</t>
  </si>
  <si>
    <t>B.  protected frame</t>
  </si>
  <si>
    <t>C.  control</t>
  </si>
  <si>
    <t>D.  action</t>
  </si>
  <si>
    <t>A.  ASCII</t>
  </si>
  <si>
    <t>B.  base64</t>
  </si>
  <si>
    <t>C.  binary</t>
  </si>
  <si>
    <t>D.  decimal</t>
  </si>
  <si>
    <t>E.  hexadecimal</t>
  </si>
  <si>
    <t xml:space="preserve">A.  Central AP management requires more complex configurations </t>
  </si>
  <si>
    <t xml:space="preserve">B.  Unique SSIDs cannot use the same authentication method </t>
  </si>
  <si>
    <t xml:space="preserve">C.  It supports autonomous and lightweight APs </t>
  </si>
  <si>
    <t xml:space="preserve">D.  It eliminates the need to configure each access point individually </t>
  </si>
  <si>
    <t xml:space="preserve">A.  The APIC is able to enforce security by inserting itself into the data path. </t>
  </si>
  <si>
    <t xml:space="preserve">B.  The fabric header carries the EPG from the egress to the ingress leaf switch. </t>
  </si>
  <si>
    <t xml:space="preserve">C.  An APIC is a cluster of at least three APIC controllers, providing a single point of management without a single point of failure. </t>
  </si>
  <si>
    <t xml:space="preserve">D.  The spine switch rewrites the EPG from ingress to egress when it performs the forwarding proxy function </t>
  </si>
  <si>
    <t xml:space="preserve">A.  The administrator can make configuration updates from the CLI </t>
  </si>
  <si>
    <t xml:space="preserve">B.  It uses northbound and southbound APIs to communicate between architectural layers </t>
  </si>
  <si>
    <t xml:space="preserve">C.  It moves the control plane to a central point </t>
  </si>
  <si>
    <t xml:space="preserve">D.  It decentralizes the control plane, which allows each device to make its own forwarding decisions </t>
  </si>
  <si>
    <t xml:space="preserve">E.   It uses Telnet to report system issues. </t>
  </si>
  <si>
    <t xml:space="preserve">A.  Only traditional networks offer a centralized control plane </t>
  </si>
  <si>
    <t xml:space="preserve">B.  Only traditional networks natively support centralized management </t>
  </si>
  <si>
    <t xml:space="preserve">C.  Traditional and controller-based networks abstract policies from device configurations  D. Only controller-based networks decouple the control plane and the data plane </t>
  </si>
  <si>
    <t xml:space="preserve">A.  adapters that support all families of Cisco IOS software </t>
  </si>
  <si>
    <t xml:space="preserve">B.  SDKs that support interaction with third-party network equipment </t>
  </si>
  <si>
    <t xml:space="preserve">C.  customized versions for small, medium, and large enterprises </t>
  </si>
  <si>
    <t xml:space="preserve">D.  REST APIs that allow for external applications to interact natively with Cisco DNA Center E. modular design that is upgradable as needed </t>
  </si>
  <si>
    <t xml:space="preserve">A.  It only supports auto-discovery of network elements in a green field deployment. </t>
  </si>
  <si>
    <t xml:space="preserve">B.  It modular design allows someone to implement different versions to meet the specific needs of an organization </t>
  </si>
  <si>
    <t xml:space="preserve">C.  It abstracts policy from the actual device configuration </t>
  </si>
  <si>
    <t xml:space="preserve">D.  It does not support high availability of management functions when operating in cluster mode </t>
  </si>
  <si>
    <t>A.            {
“response”,{
“response”,{
“taskId”,{};
“url”,”string” };</t>
  </si>
  <si>
    <t>B.             {
“response”:{
“taskId”,{};
“url”,”string”
};
“version”; “string” }</t>
  </si>
  <si>
    <t>C.             {
“response”- {
“taskId”- {};
“url”-“string” },
“version”-“string” }</t>
  </si>
  <si>
    <t>D.            {
“response”:{
“taskId”:{},
“url”:”string” },
“version”: “string”
}</t>
  </si>
  <si>
    <t xml:space="preserve">A.  communication often uses either Java scripting, Python, XML, or simple HTTP </t>
  </si>
  <si>
    <t xml:space="preserve">B.  an architectural style (versus a protocol) for designing applications </t>
  </si>
  <si>
    <t>C.  a stateless client-server model</t>
  </si>
  <si>
    <t xml:space="preserve">D.  request a certain type of data by specifying the URL path that models the data </t>
  </si>
  <si>
    <t xml:space="preserve">A.  uses predefined tags or angle brackets (&lt;&gt;) to delimit markup text </t>
  </si>
  <si>
    <t xml:space="preserve">B.  used to describe structured data that includes arrays </t>
  </si>
  <si>
    <t>C.  used for storing information</t>
  </si>
  <si>
    <t xml:space="preserve">D.  similar to HTML, it is more verbose than XML </t>
  </si>
  <si>
    <t>A.  {“key”: “value”}</t>
  </si>
  <si>
    <t>B.  [“key”, “value”]</t>
  </si>
  <si>
    <t>C.  {“key”, “value”}</t>
  </si>
  <si>
    <t>D.  (“key”: “value”)</t>
  </si>
  <si>
    <t>A.  YAML</t>
  </si>
  <si>
    <t>B.  JSON</t>
  </si>
  <si>
    <t>C.  EBCDIC</t>
  </si>
  <si>
    <t>D.  SGML</t>
  </si>
  <si>
    <t>E.  XML</t>
  </si>
  <si>
    <t>A.  reduced operational costs</t>
  </si>
  <si>
    <t>B.  reduced hardware footprint</t>
  </si>
  <si>
    <t xml:space="preserve">C.  faster changes with more reliable results </t>
  </si>
  <si>
    <t>D.  fewer network failures</t>
  </si>
  <si>
    <t>E.  increased network security</t>
  </si>
  <si>
    <t xml:space="preserve">Answer: A C  </t>
  </si>
  <si>
    <t xml:space="preserve">A.  To communicate with other devices on a network, a network device must have a unique MAC address </t>
  </si>
  <si>
    <t xml:space="preserve">B.  The MAC address is also referred to as the IP address </t>
  </si>
  <si>
    <t xml:space="preserve">C.  The MAC address of a device must be configured in the Cisco IOS CLI by a user with administrative privileges </t>
  </si>
  <si>
    <t xml:space="preserve">D.  A MAC address contains two main components, the first of which identifies the manufacturer of the hardware and the second of which uniquely identifies the hardware </t>
  </si>
  <si>
    <t xml:space="preserve">E.  An example of a MAC address is 0A:26:B8:D6:65:90 </t>
  </si>
  <si>
    <t xml:space="preserve">F.   A MAC address contains two main components, the first of which identifies the network on which the host resides and the second of which uniquely identifies the host on the network </t>
  </si>
  <si>
    <t xml:space="preserve">Answer: A D E  </t>
  </si>
  <si>
    <t>A.  transport input telnet ssh</t>
  </si>
  <si>
    <t>B.  transport input telnet</t>
  </si>
  <si>
    <t>C.  no transport input telnet</t>
  </si>
  <si>
    <t>D.  privilege level 15</t>
  </si>
  <si>
    <t xml:space="preserve">A.  It drops lower-priority packets before it drops higher-priority packets </t>
  </si>
  <si>
    <t xml:space="preserve">B.  It can identify different flows with a high level of granularity </t>
  </si>
  <si>
    <t xml:space="preserve">C.  It guarantees the delivery of high-priority packets </t>
  </si>
  <si>
    <t xml:space="preserve">D.  It can mitigate congestion by preventing the queue from filling up E. It supports protocol discovery </t>
  </si>
  <si>
    <t>A.  ip address dhcp</t>
  </si>
  <si>
    <t>B.  ip helper-address</t>
  </si>
  <si>
    <t>C.  ip dhcp pool</t>
  </si>
  <si>
    <t>D.  ip dhcp client</t>
  </si>
  <si>
    <t>A.  LLDP</t>
  </si>
  <si>
    <t>B.  CDP</t>
  </si>
  <si>
    <t>C.  IP SLA</t>
  </si>
  <si>
    <t>D.  EEM</t>
  </si>
  <si>
    <t>A.  COP</t>
  </si>
  <si>
    <t>B.  SNMP</t>
  </si>
  <si>
    <t>C.  SMTP</t>
  </si>
  <si>
    <t>D.  ARP</t>
  </si>
  <si>
    <t xml:space="preserve">A.  TCP uses synchronization packets, and UDP uses acknowledgment packets </t>
  </si>
  <si>
    <t xml:space="preserve">B.  UDP uses SYN, SYN ACK and FIN bits in the frame header while TCP uses SYN, SYN ACK and ACK bits </t>
  </si>
  <si>
    <t xml:space="preserve">C.  UDP provides reliable message transfer and TCP is a connectionless protocol </t>
  </si>
  <si>
    <t xml:space="preserve">D.  TCP uses the three-way handshake and UDP does not guarantee message delivery </t>
  </si>
  <si>
    <t xml:space="preserve">A.  It allows the traffic to pass through unchanged </t>
  </si>
  <si>
    <t>B.  It drops the traffic</t>
  </si>
  <si>
    <t xml:space="preserve">C.  It tags the traffic with the default VLAN </t>
  </si>
  <si>
    <t xml:space="preserve">D.  It tags the traffic with the native VLAN </t>
  </si>
  <si>
    <t>Picture</t>
  </si>
  <si>
    <t>AB</t>
  </si>
  <si>
    <t>B</t>
  </si>
  <si>
    <t>D</t>
  </si>
  <si>
    <t>DE</t>
  </si>
  <si>
    <t>BC</t>
  </si>
  <si>
    <t>C</t>
  </si>
  <si>
    <t>AE</t>
  </si>
  <si>
    <t>BE</t>
  </si>
  <si>
    <t>BD</t>
  </si>
  <si>
    <t>AD</t>
  </si>
  <si>
    <t>AC</t>
  </si>
  <si>
    <t>ADE</t>
  </si>
  <si>
    <r>
      <rPr>
        <sz val="12"/>
        <color rgb="FF000000"/>
        <rFont val="Times New Roman"/>
        <family val="1"/>
      </rPr>
      <t xml:space="preserve"> </t>
    </r>
    <r>
      <rPr>
        <b/>
        <sz val="12"/>
        <color rgb="FF000000"/>
        <rFont val="Times New Roman"/>
        <family val="1"/>
      </rPr>
      <t>Question 2</t>
    </r>
  </si>
  <si>
    <t xml:space="preserve">Answer: A </t>
  </si>
  <si>
    <t xml:space="preserve">A.  Configure the ports in an EtherChannel </t>
  </si>
  <si>
    <t>B.  Administratively shut down the ports</t>
  </si>
  <si>
    <t xml:space="preserve">C.  Configure the port type as access and place in VLAN 99  </t>
  </si>
  <si>
    <t xml:space="preserve">D.  Configure the ports as trunk ports </t>
  </si>
  <si>
    <t>E.  Enable the Cisco Discovery Protocol</t>
  </si>
  <si>
    <t>lp.</t>
  </si>
  <si>
    <t>question</t>
  </si>
  <si>
    <t>a</t>
  </si>
  <si>
    <t xml:space="preserve">Refer to the exhibit. Which command provides this output? 
</t>
  </si>
  <si>
    <t>A.  show ip route</t>
  </si>
  <si>
    <t>B.  show ip interface</t>
  </si>
  <si>
    <t>C.  show interface</t>
  </si>
  <si>
    <t>D.  show cdp neighbor</t>
  </si>
  <si>
    <t xml:space="preserve">D  </t>
  </si>
  <si>
    <t xml:space="preserve">A. Spanning tree may fail to detect a switching loop in the network that causes broadcast storms </t>
  </si>
  <si>
    <t xml:space="preserve">B. VTP is allowed to propagate VLAN configuration information from switch to switch automatically. </t>
  </si>
  <si>
    <t xml:space="preserve">C.  Root port choice and spanning tree recalculation are accelerated when a switch link goes down  </t>
  </si>
  <si>
    <t xml:space="preserve">D.  After spanning tree converges PortFast shuts down any port that receives BPDUs. </t>
  </si>
  <si>
    <t xml:space="preserve">A. CPU ACL </t>
  </si>
  <si>
    <t>B. TACACS</t>
  </si>
  <si>
    <t xml:space="preserve">C.  Flex ACL  </t>
  </si>
  <si>
    <t>D.  RADIUS</t>
  </si>
  <si>
    <t>E.  when a collision occurs after the 32nd byte of a frame has been transmitted</t>
  </si>
  <si>
    <t>E.  EtherChannel allows redundancy in case one or more links in the EtherChannel fail</t>
  </si>
  <si>
    <t>E.  the NTP version number of the peer</t>
  </si>
  <si>
    <t>E.  Set the NTP server private key</t>
  </si>
  <si>
    <t>E.  The two routed share the same IP address, and default gateway traffic is load-balanced between them</t>
  </si>
  <si>
    <t>E.  The ACL must be moved to the Gi0/1 interface outbound on R2</t>
  </si>
  <si>
    <t>E.  Telnet must be disabled on the switch</t>
  </si>
  <si>
    <t>E.  Configure the ipv6 route 2012::/126 2023:2 command on the Washington router</t>
  </si>
  <si>
    <t>Anser number</t>
  </si>
  <si>
    <t xml:space="preserve">A. interface e0/0 description to HQ-A371:10975 ip address 172.16.1.4 255.255.255.248 </t>
  </si>
  <si>
    <t>Grupa</t>
  </si>
  <si>
    <t>Basic_Questions_</t>
  </si>
  <si>
    <t>Cloud_&amp;_Virtualization_Questions_</t>
  </si>
  <si>
    <t>STP_&amp;_VTP_Questions_</t>
  </si>
  <si>
    <t>EtherChannel_Questions_</t>
  </si>
  <si>
    <t>EIGRP_Questions_</t>
  </si>
  <si>
    <t>NAT_Questions_</t>
  </si>
  <si>
    <t>Syslog_Questions_</t>
  </si>
  <si>
    <t>Access-list_Questions_</t>
  </si>
  <si>
    <t>AAA_Questions_</t>
  </si>
  <si>
    <t>IPv6_Questions_</t>
  </si>
  <si>
    <t>SDN_Questions_</t>
  </si>
  <si>
    <t>DNA_Center_Questions_</t>
  </si>
  <si>
    <t>Automation_Questions_</t>
  </si>
  <si>
    <t>Miscellaneous_Questions_</t>
  </si>
  <si>
    <t>CDP_&amp;_LLDP_Questions_</t>
  </si>
  <si>
    <t>Trunking_Questions_</t>
  </si>
  <si>
    <t>IP_Routing_Questions_</t>
  </si>
  <si>
    <t>OSPF_Questions_</t>
  </si>
  <si>
    <t>NTP_Questions_</t>
  </si>
  <si>
    <t>HSRP_Questions_</t>
  </si>
  <si>
    <t>Security_Questions_</t>
  </si>
  <si>
    <t>DAI_Questions_</t>
  </si>
  <si>
    <t>Wireless_Questions_</t>
  </si>
  <si>
    <t>Basic Questions</t>
  </si>
  <si>
    <t>Cloud &amp; Virtualization Questions</t>
  </si>
  <si>
    <t>STP &amp; VTP Questions</t>
  </si>
  <si>
    <t>EtherChannel Questions</t>
  </si>
  <si>
    <t>EIGRP Questions</t>
  </si>
  <si>
    <t>NAT Questions</t>
  </si>
  <si>
    <t>Syslog Questions</t>
  </si>
  <si>
    <t>Access-list Questions</t>
  </si>
  <si>
    <t>AAA Questions</t>
  </si>
  <si>
    <t>IPv6 Questions</t>
  </si>
  <si>
    <t>SDN Questions</t>
  </si>
  <si>
    <t>DNA Center Questions</t>
  </si>
  <si>
    <t>Automation Questions</t>
  </si>
  <si>
    <t>Miscellaneous Questions</t>
  </si>
  <si>
    <t>Basic_Questions</t>
  </si>
  <si>
    <t>Cloud_&amp;_Virtualization_Questions</t>
  </si>
  <si>
    <t>CDP_&amp;_LLDP_Questions</t>
  </si>
  <si>
    <t>Trunking_Questions</t>
  </si>
  <si>
    <t>STP_&amp;_VTP_Questions</t>
  </si>
  <si>
    <t>EtherChannel_Questions</t>
  </si>
  <si>
    <t>IP_Routing_Questions</t>
  </si>
  <si>
    <t>OSPF_Questions</t>
  </si>
  <si>
    <t>EIGRP_Questions</t>
  </si>
  <si>
    <t>NAT_Questions</t>
  </si>
  <si>
    <t>NTP_Questions</t>
  </si>
  <si>
    <t>Syslog_Questions</t>
  </si>
  <si>
    <t>HSRP_Questions</t>
  </si>
  <si>
    <t>Access-list_Questions</t>
  </si>
  <si>
    <t>AAA_Questions</t>
  </si>
  <si>
    <t>Security_Questions</t>
  </si>
  <si>
    <t>DAI_Questions</t>
  </si>
  <si>
    <t>IPv6_Questions</t>
  </si>
  <si>
    <t>Wireless_Questions</t>
  </si>
  <si>
    <t>SDN_Questions</t>
  </si>
  <si>
    <t>DNA_Center_Questions</t>
  </si>
  <si>
    <t>Automation_Questions</t>
  </si>
  <si>
    <t>Miscellaneous_Questions</t>
  </si>
  <si>
    <t>E</t>
  </si>
  <si>
    <t>ANS1</t>
  </si>
  <si>
    <t>ANS2</t>
  </si>
  <si>
    <t>ANS3</t>
  </si>
  <si>
    <t xml:space="preserve">C.  A leaf switch can be added with a single connection to a core spine switch </t>
  </si>
  <si>
    <t xml:space="preserve">D. A leaf switch can be added with connections to every spine switch </t>
  </si>
  <si>
    <t xml:space="preserve">C.  The trunk does not form, but VLAN 99 and VLAN 999 are allowed to traverse the link </t>
  </si>
  <si>
    <t xml:space="preserve">D. The trunk forms but VLAN 99 and VLAN 999 are in a shutdown state </t>
  </si>
  <si>
    <t xml:space="preserve">C.  It immediately puts the port into the forwarding state when the switch is reloaded  </t>
  </si>
  <si>
    <t xml:space="preserve">D. It immediately enables the port in the listening state </t>
  </si>
  <si>
    <t xml:space="preserve">C.  Configure the ip route 0.0.0.0 0.0.0.0 10.10.10.18 command on R1 </t>
  </si>
  <si>
    <t xml:space="preserve">D. Configure the ip route 0.0.0.0 0.0.0.0 10.10.10.2 command on R2 </t>
  </si>
  <si>
    <t xml:space="preserve">C.             It forwards multiple packets to the same destination over different routed links and data path </t>
  </si>
  <si>
    <t xml:space="preserve">D. It uses a shared virtual IMC and a virtual IP address to a group of routers that serve as the default gateway for hosts on a LAN </t>
  </si>
  <si>
    <t xml:space="preserve">C.  The user enters a PIN into an RSA token, and then enters the displayed RSA key on a login screen </t>
  </si>
  <si>
    <t xml:space="preserve">D. The user enters a user name and password and then re-enters the credentials on a second screen </t>
  </si>
  <si>
    <t xml:space="preserve">C.  Traditional and controller-based networks abstract policies from device configurations </t>
  </si>
  <si>
    <t xml:space="preserve">  D. Only controller-based networks decouple the control plane and the data plane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</si>
</sst>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4"/>
      <color rgb="FF000000"/>
      <name val="Times New Roman"/>
      <family val="1"/>
    </font>
    <font>
      <sz val="12"/>
      <color rgb="FF000000"/>
      <name val="Times New Roman"/>
      <family val="1"/>
    </font>
    <font>
      <sz val="11"/>
      <color rgb="FF000000"/>
      <name val="Arial"/>
      <family val="2"/>
    </font>
    <font>
      <b/>
      <sz val="12"/>
      <color rgb="FF000000"/>
      <name val="Times New Roman"/>
      <family val="1"/>
    </font>
    <font>
      <sz val="7"/>
      <color rgb="FF000000"/>
      <name val="Times New Roman"/>
      <family val="1"/>
    </font>
    <font>
      <u/>
      <sz val="12"/>
      <color rgb="FF0000FF"/>
      <name val="Times New Roman"/>
      <family val="1"/>
    </font>
    <font>
      <sz val="10"/>
      <color rgb="FF000000"/>
      <name val="Courier New"/>
      <family val="3"/>
    </font>
    <font>
      <b/>
      <sz val="11"/>
      <color rgb="FF000000"/>
      <name val="Arial"/>
      <family val="2"/>
    </font>
    <font>
      <b/>
      <sz val="11"/>
      <name val="Calibri"/>
    </font>
  </fonts>
  <fills count="2">
    <fill>
      <patternFill patternType="none"/>
    </fill>
    <fill>
      <patternFill patternType="gray125"/>
    </fill>
  </fills>
  <borders count="5">
    <border>
      <left/>
      <right/>
      <top/>
      <bottom/>
      <diagonal/>
    </border>
    <border>
      <left style="medium">
        <color rgb="FFF0F0F0"/>
      </left>
      <right style="medium">
        <color rgb="FFA0A0A0"/>
      </right>
      <top style="medium">
        <color rgb="FFA0A0A0"/>
      </top>
      <bottom/>
      <diagonal/>
    </border>
    <border>
      <left style="medium">
        <color rgb="FFF0F0F0"/>
      </left>
      <right style="medium">
        <color rgb="FFA0A0A0"/>
      </right>
      <top/>
      <bottom/>
      <diagonal/>
    </border>
    <border>
      <left style="medium">
        <color rgb="FFF0F0F0"/>
      </left>
      <right style="medium">
        <color rgb="FFA0A0A0"/>
      </right>
      <top/>
      <bottom style="medium">
        <color rgb="FFA0A0A0"/>
      </bottom>
      <diagonal/>
    </border>
    <border>
      <left style="thin">
        <color auto="1"/>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1" fillId="0" borderId="0" xfId="0" applyFont="1" applyAlignment="1">
      <alignment vertical="center"/>
    </xf>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horizontal="left" vertical="center" indent="2"/>
    </xf>
    <xf numFmtId="0" fontId="2"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4"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horizontal="right" vertical="center"/>
    </xf>
    <xf numFmtId="0" fontId="2" fillId="0" borderId="1" xfId="0" applyFont="1" applyBorder="1" applyAlignment="1">
      <alignment vertical="center" wrapText="1"/>
    </xf>
    <xf numFmtId="0" fontId="2" fillId="0" borderId="3" xfId="0" applyFont="1" applyBorder="1" applyAlignment="1">
      <alignment horizontal="justify" vertical="center" wrapText="1"/>
    </xf>
    <xf numFmtId="0" fontId="2" fillId="0" borderId="0" xfId="0" applyFont="1" applyAlignment="1">
      <alignment horizontal="left" vertical="center" indent="12"/>
    </xf>
    <xf numFmtId="0" fontId="2" fillId="0" borderId="0" xfId="0" applyFont="1" applyAlignment="1">
      <alignment horizontal="left" vertical="center" indent="13"/>
    </xf>
    <xf numFmtId="0" fontId="0" fillId="0" borderId="3" xfId="0" applyBorder="1" applyAlignment="1">
      <alignment vertical="center" wrapText="1"/>
    </xf>
    <xf numFmtId="0" fontId="2" fillId="0" borderId="0" xfId="0" applyFont="1" applyAlignment="1">
      <alignment horizontal="left" vertical="center" indent="1"/>
    </xf>
    <xf numFmtId="0" fontId="3" fillId="0" borderId="0" xfId="0" applyFont="1" applyAlignment="1">
      <alignment vertical="center" wrapText="1"/>
    </xf>
    <xf numFmtId="0" fontId="2" fillId="0" borderId="0" xfId="0" applyFont="1" applyAlignment="1">
      <alignment horizontal="center" vertical="center" wrapText="1"/>
    </xf>
    <xf numFmtId="0" fontId="7" fillId="0" borderId="0" xfId="0" applyFont="1" applyAlignment="1">
      <alignment vertical="center" wrapText="1"/>
    </xf>
    <xf numFmtId="0" fontId="2" fillId="0" borderId="0" xfId="0" applyFont="1" applyAlignment="1">
      <alignment horizontal="right" vertical="center" wrapText="1"/>
    </xf>
    <xf numFmtId="0" fontId="3" fillId="0" borderId="0" xfId="0" applyFont="1" applyAlignment="1">
      <alignment horizontal="justify" vertical="center" wrapText="1"/>
    </xf>
    <xf numFmtId="0" fontId="2" fillId="0" borderId="0" xfId="0" applyFont="1" applyAlignment="1">
      <alignment horizontal="left" vertical="center" wrapText="1" indent="13"/>
    </xf>
    <xf numFmtId="0" fontId="9" fillId="0" borderId="4" xfId="0" applyFont="1" applyBorder="1" applyAlignment="1">
      <alignment horizontal="center" vertical="top"/>
    </xf>
    <xf numFmtId="0" fontId="2" fillId="0" borderId="1" xfId="0" applyFont="1" applyBorder="1" applyAlignment="1">
      <alignment vertical="center" wrapText="1"/>
    </xf>
    <xf numFmtId="0" fontId="2"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7</xdr:col>
      <xdr:colOff>99786</xdr:colOff>
      <xdr:row>14</xdr:row>
      <xdr:rowOff>123373</xdr:rowOff>
    </xdr:from>
    <xdr:to>
      <xdr:col>16</xdr:col>
      <xdr:colOff>273958</xdr:colOff>
      <xdr:row>30</xdr:row>
      <xdr:rowOff>136073</xdr:rowOff>
    </xdr:to>
    <xdr:pic>
      <xdr:nvPicPr>
        <xdr:cNvPr id="2" name="Picture 44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84486" y="231555473"/>
          <a:ext cx="5660572" cy="295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362857</xdr:colOff>
      <xdr:row>29</xdr:row>
      <xdr:rowOff>54429</xdr:rowOff>
    </xdr:from>
    <xdr:to>
      <xdr:col>17</xdr:col>
      <xdr:colOff>265793</xdr:colOff>
      <xdr:row>41</xdr:row>
      <xdr:rowOff>175079</xdr:rowOff>
    </xdr:to>
    <xdr:pic>
      <xdr:nvPicPr>
        <xdr:cNvPr id="3" name="Picture 4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37957" y="234248779"/>
          <a:ext cx="6608536" cy="233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244928</xdr:colOff>
      <xdr:row>38</xdr:row>
      <xdr:rowOff>81643</xdr:rowOff>
    </xdr:from>
    <xdr:to>
      <xdr:col>16</xdr:col>
      <xdr:colOff>431800</xdr:colOff>
      <xdr:row>51</xdr:row>
      <xdr:rowOff>183243</xdr:rowOff>
    </xdr:to>
    <xdr:pic>
      <xdr:nvPicPr>
        <xdr:cNvPr id="4" name="Picture 452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29628" y="235933343"/>
          <a:ext cx="5673272" cy="2495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145143</xdr:colOff>
      <xdr:row>49</xdr:row>
      <xdr:rowOff>145143</xdr:rowOff>
    </xdr:from>
    <xdr:to>
      <xdr:col>15</xdr:col>
      <xdr:colOff>332014</xdr:colOff>
      <xdr:row>65</xdr:row>
      <xdr:rowOff>97971</xdr:rowOff>
    </xdr:to>
    <xdr:pic>
      <xdr:nvPicPr>
        <xdr:cNvPr id="5" name="Picture 458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20243" y="238022493"/>
          <a:ext cx="5673271" cy="2899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571500</xdr:colOff>
      <xdr:row>61</xdr:row>
      <xdr:rowOff>163286</xdr:rowOff>
    </xdr:from>
    <xdr:to>
      <xdr:col>16</xdr:col>
      <xdr:colOff>150586</xdr:colOff>
      <xdr:row>75</xdr:row>
      <xdr:rowOff>65315</xdr:rowOff>
    </xdr:to>
    <xdr:pic>
      <xdr:nvPicPr>
        <xdr:cNvPr id="6" name="Picture 463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246600" y="240250436"/>
          <a:ext cx="5675086" cy="24801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517071</xdr:colOff>
      <xdr:row>72</xdr:row>
      <xdr:rowOff>145143</xdr:rowOff>
    </xdr:from>
    <xdr:to>
      <xdr:col>16</xdr:col>
      <xdr:colOff>134257</xdr:colOff>
      <xdr:row>89</xdr:row>
      <xdr:rowOff>195943</xdr:rowOff>
    </xdr:to>
    <xdr:pic>
      <xdr:nvPicPr>
        <xdr:cNvPr id="7" name="Picture 467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192171" y="242257943"/>
          <a:ext cx="5713186" cy="316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126999</xdr:colOff>
      <xdr:row>85</xdr:row>
      <xdr:rowOff>63500</xdr:rowOff>
    </xdr:from>
    <xdr:to>
      <xdr:col>14</xdr:col>
      <xdr:colOff>517071</xdr:colOff>
      <xdr:row>101</xdr:row>
      <xdr:rowOff>35378</xdr:rowOff>
    </xdr:to>
    <xdr:pic>
      <xdr:nvPicPr>
        <xdr:cNvPr id="8" name="Picture 472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11699" y="244570250"/>
          <a:ext cx="4657272" cy="2918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598715</xdr:colOff>
      <xdr:row>97</xdr:row>
      <xdr:rowOff>127000</xdr:rowOff>
    </xdr:from>
    <xdr:to>
      <xdr:col>14</xdr:col>
      <xdr:colOff>546101</xdr:colOff>
      <xdr:row>108</xdr:row>
      <xdr:rowOff>79829</xdr:rowOff>
    </xdr:to>
    <xdr:pic>
      <xdr:nvPicPr>
        <xdr:cNvPr id="9" name="Picture 472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273815" y="246843550"/>
          <a:ext cx="4824186" cy="19784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553357</xdr:colOff>
      <xdr:row>107</xdr:row>
      <xdr:rowOff>108857</xdr:rowOff>
    </xdr:from>
    <xdr:to>
      <xdr:col>16</xdr:col>
      <xdr:colOff>519793</xdr:colOff>
      <xdr:row>119</xdr:row>
      <xdr:rowOff>4535</xdr:rowOff>
    </xdr:to>
    <xdr:pic>
      <xdr:nvPicPr>
        <xdr:cNvPr id="10" name="Picture 4800"/>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228457" y="248666907"/>
          <a:ext cx="6062436" cy="2105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480786</xdr:colOff>
      <xdr:row>117</xdr:row>
      <xdr:rowOff>163285</xdr:rowOff>
    </xdr:from>
    <xdr:to>
      <xdr:col>16</xdr:col>
      <xdr:colOff>85272</xdr:colOff>
      <xdr:row>126</xdr:row>
      <xdr:rowOff>102507</xdr:rowOff>
    </xdr:to>
    <xdr:pic>
      <xdr:nvPicPr>
        <xdr:cNvPr id="11" name="Picture 488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155886" y="250562835"/>
          <a:ext cx="5700486" cy="1596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426357</xdr:colOff>
      <xdr:row>125</xdr:row>
      <xdr:rowOff>9072</xdr:rowOff>
    </xdr:from>
    <xdr:to>
      <xdr:col>17</xdr:col>
      <xdr:colOff>5443</xdr:colOff>
      <xdr:row>133</xdr:row>
      <xdr:rowOff>129722</xdr:rowOff>
    </xdr:to>
    <xdr:pic>
      <xdr:nvPicPr>
        <xdr:cNvPr id="12" name="Picture 4884"/>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7711057" y="251881822"/>
          <a:ext cx="5675086" cy="159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9071</xdr:colOff>
      <xdr:row>138</xdr:row>
      <xdr:rowOff>36286</xdr:rowOff>
    </xdr:from>
    <xdr:to>
      <xdr:col>16</xdr:col>
      <xdr:colOff>202293</xdr:colOff>
      <xdr:row>148</xdr:row>
      <xdr:rowOff>169636</xdr:rowOff>
    </xdr:to>
    <xdr:pic>
      <xdr:nvPicPr>
        <xdr:cNvPr id="13" name="Picture 4985"/>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293771" y="254302986"/>
          <a:ext cx="5679622" cy="197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111125</xdr:colOff>
      <xdr:row>0</xdr:row>
      <xdr:rowOff>31750</xdr:rowOff>
    </xdr:from>
    <xdr:to>
      <xdr:col>16</xdr:col>
      <xdr:colOff>414029</xdr:colOff>
      <xdr:row>15</xdr:row>
      <xdr:rowOff>31421</xdr:rowOff>
    </xdr:to>
    <xdr:pic>
      <xdr:nvPicPr>
        <xdr:cNvPr id="14" name="Picture 4437"/>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319125" y="31750"/>
          <a:ext cx="5732154" cy="3047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5"/>
  <sheetViews>
    <sheetView tabSelected="1" topLeftCell="D94" workbookViewId="0">
      <selection activeCell="G28" sqref="G28"/>
    </sheetView>
  </sheetViews>
  <sheetFormatPr defaultRowHeight="15" x14ac:dyDescent="0.25"/>
  <cols>
    <col min="2" max="2" width="24.42578125" customWidth="1"/>
    <col min="3" max="3" width="255.7109375" bestFit="1" customWidth="1"/>
    <col min="4" max="4" width="26.140625" customWidth="1"/>
    <col min="5" max="5" width="13.28515625" customWidth="1"/>
    <col min="12" max="12" width="8.7109375" customWidth="1"/>
  </cols>
  <sheetData>
    <row r="1" spans="1:17" x14ac:dyDescent="0.25">
      <c r="A1" t="s">
        <v>1392</v>
      </c>
      <c r="B1" s="25" t="s">
        <v>1419</v>
      </c>
      <c r="C1" t="s">
        <v>1393</v>
      </c>
      <c r="D1" t="s">
        <v>907</v>
      </c>
      <c r="E1" t="s">
        <v>908</v>
      </c>
      <c r="F1" t="s">
        <v>909</v>
      </c>
      <c r="G1" t="s">
        <v>910</v>
      </c>
      <c r="H1" t="s">
        <v>911</v>
      </c>
      <c r="I1" t="s">
        <v>912</v>
      </c>
      <c r="K1" t="s">
        <v>1372</v>
      </c>
      <c r="L1" t="s">
        <v>1394</v>
      </c>
      <c r="M1" t="s">
        <v>1417</v>
      </c>
      <c r="N1" t="s">
        <v>923</v>
      </c>
      <c r="O1" t="s">
        <v>1481</v>
      </c>
      <c r="P1" t="s">
        <v>1482</v>
      </c>
      <c r="Q1" t="s">
        <v>1483</v>
      </c>
    </row>
    <row r="2" spans="1:17" x14ac:dyDescent="0.25">
      <c r="A2">
        <v>1</v>
      </c>
      <c r="B2" t="s">
        <v>1420</v>
      </c>
      <c r="C2" t="s">
        <v>2</v>
      </c>
      <c r="D2" t="s">
        <v>933</v>
      </c>
      <c r="E2" t="s">
        <v>934</v>
      </c>
      <c r="F2" t="s">
        <v>935</v>
      </c>
      <c r="G2" t="s">
        <v>936</v>
      </c>
      <c r="L2" t="s">
        <v>938</v>
      </c>
      <c r="M2">
        <f t="shared" ref="M2:M65" si="0">COUNTIF(D2:I2,"&lt;&gt;"&amp;"")</f>
        <v>4</v>
      </c>
      <c r="N2" t="s">
        <v>1373</v>
      </c>
      <c r="O2" t="str">
        <f>IF(LEN(N2)=2,LEFT(N2,1),N2)</f>
        <v>A</v>
      </c>
      <c r="P2" t="str">
        <f>IF(LEN(N2)=2,RIGHT(N2,1),"")</f>
        <v>B</v>
      </c>
    </row>
    <row r="3" spans="1:17" x14ac:dyDescent="0.25">
      <c r="A3">
        <v>2</v>
      </c>
      <c r="B3" t="s">
        <v>1420</v>
      </c>
      <c r="C3" t="s">
        <v>10</v>
      </c>
      <c r="D3" t="s">
        <v>940</v>
      </c>
      <c r="E3" t="s">
        <v>941</v>
      </c>
      <c r="F3" t="s">
        <v>942</v>
      </c>
      <c r="L3" t="s">
        <v>938</v>
      </c>
      <c r="M3">
        <f t="shared" si="0"/>
        <v>3</v>
      </c>
      <c r="N3" t="s">
        <v>1374</v>
      </c>
      <c r="O3" t="str">
        <f t="shared" ref="O3:O66" si="1">IF(LEN(N3)=2,LEFT(N3,1),N3)</f>
        <v>B</v>
      </c>
      <c r="P3" t="str">
        <f t="shared" ref="P3:P66" si="2">IF(LEN(N3)=2,RIGHT(N3,1),"")</f>
        <v/>
      </c>
    </row>
    <row r="4" spans="1:17" x14ac:dyDescent="0.25">
      <c r="A4">
        <v>3</v>
      </c>
      <c r="B4" t="s">
        <v>1420</v>
      </c>
      <c r="C4" t="s">
        <v>16</v>
      </c>
      <c r="D4" t="s">
        <v>943</v>
      </c>
      <c r="E4" t="s">
        <v>944</v>
      </c>
      <c r="F4" t="s">
        <v>945</v>
      </c>
      <c r="G4" t="s">
        <v>946</v>
      </c>
      <c r="H4" t="s">
        <v>947</v>
      </c>
      <c r="L4" t="s">
        <v>938</v>
      </c>
      <c r="M4">
        <f t="shared" si="0"/>
        <v>5</v>
      </c>
      <c r="N4" t="s">
        <v>1374</v>
      </c>
      <c r="O4" t="str">
        <f t="shared" si="1"/>
        <v>B</v>
      </c>
      <c r="P4" t="str">
        <f t="shared" si="2"/>
        <v/>
      </c>
    </row>
    <row r="5" spans="1:17" x14ac:dyDescent="0.25">
      <c r="A5">
        <v>4</v>
      </c>
      <c r="B5" t="s">
        <v>1420</v>
      </c>
      <c r="C5" t="s">
        <v>23</v>
      </c>
      <c r="D5" t="s">
        <v>948</v>
      </c>
      <c r="E5" t="s">
        <v>949</v>
      </c>
      <c r="F5" t="s">
        <v>950</v>
      </c>
      <c r="G5" t="s">
        <v>951</v>
      </c>
      <c r="L5" t="s">
        <v>938</v>
      </c>
      <c r="M5">
        <f t="shared" si="0"/>
        <v>4</v>
      </c>
      <c r="N5" t="s">
        <v>1375</v>
      </c>
      <c r="O5" t="str">
        <f t="shared" si="1"/>
        <v>D</v>
      </c>
      <c r="P5" t="str">
        <f t="shared" si="2"/>
        <v/>
      </c>
    </row>
    <row r="6" spans="1:17" x14ac:dyDescent="0.25">
      <c r="A6">
        <v>5</v>
      </c>
      <c r="B6" t="s">
        <v>1420</v>
      </c>
      <c r="C6" t="s">
        <v>29</v>
      </c>
      <c r="D6" t="s">
        <v>952</v>
      </c>
      <c r="E6" t="s">
        <v>953</v>
      </c>
      <c r="F6" t="s">
        <v>1484</v>
      </c>
      <c r="G6" t="s">
        <v>1485</v>
      </c>
      <c r="L6" t="s">
        <v>938</v>
      </c>
      <c r="M6">
        <f t="shared" si="0"/>
        <v>4</v>
      </c>
      <c r="N6" t="s">
        <v>1375</v>
      </c>
      <c r="O6" t="str">
        <f t="shared" si="1"/>
        <v>D</v>
      </c>
      <c r="P6" t="str">
        <f t="shared" si="2"/>
        <v/>
      </c>
    </row>
    <row r="7" spans="1:17" x14ac:dyDescent="0.25">
      <c r="A7">
        <v>6</v>
      </c>
      <c r="B7" t="s">
        <v>1420</v>
      </c>
      <c r="C7" t="s">
        <v>34</v>
      </c>
      <c r="D7" t="s">
        <v>955</v>
      </c>
      <c r="E7" t="s">
        <v>956</v>
      </c>
      <c r="F7" t="s">
        <v>957</v>
      </c>
      <c r="G7" t="s">
        <v>958</v>
      </c>
      <c r="L7" t="s">
        <v>938</v>
      </c>
      <c r="M7">
        <f t="shared" si="0"/>
        <v>4</v>
      </c>
      <c r="N7" t="s">
        <v>1376</v>
      </c>
      <c r="O7" t="str">
        <f t="shared" si="1"/>
        <v>D</v>
      </c>
      <c r="P7" t="str">
        <f t="shared" si="2"/>
        <v>E</v>
      </c>
    </row>
    <row r="8" spans="1:17" x14ac:dyDescent="0.25">
      <c r="A8">
        <v>7</v>
      </c>
      <c r="B8" t="s">
        <v>1420</v>
      </c>
      <c r="C8" t="s">
        <v>41</v>
      </c>
      <c r="D8" t="s">
        <v>960</v>
      </c>
      <c r="E8" t="s">
        <v>961</v>
      </c>
      <c r="F8" t="s">
        <v>962</v>
      </c>
      <c r="G8" t="s">
        <v>963</v>
      </c>
      <c r="H8" t="s">
        <v>1409</v>
      </c>
      <c r="L8" t="s">
        <v>938</v>
      </c>
      <c r="M8">
        <f t="shared" si="0"/>
        <v>5</v>
      </c>
      <c r="N8" t="s">
        <v>1377</v>
      </c>
      <c r="O8" t="str">
        <f t="shared" si="1"/>
        <v>B</v>
      </c>
      <c r="P8" t="str">
        <f t="shared" si="2"/>
        <v>C</v>
      </c>
    </row>
    <row r="9" spans="1:17" x14ac:dyDescent="0.25">
      <c r="A9">
        <v>1</v>
      </c>
      <c r="B9" t="s">
        <v>1421</v>
      </c>
      <c r="C9" t="s">
        <v>50</v>
      </c>
      <c r="D9" t="s">
        <v>966</v>
      </c>
      <c r="E9" t="s">
        <v>967</v>
      </c>
      <c r="F9" t="s">
        <v>968</v>
      </c>
      <c r="G9" t="s">
        <v>969</v>
      </c>
      <c r="L9" t="s">
        <v>938</v>
      </c>
      <c r="M9">
        <f t="shared" si="0"/>
        <v>4</v>
      </c>
      <c r="N9" t="s">
        <v>1374</v>
      </c>
      <c r="O9" t="str">
        <f t="shared" si="1"/>
        <v>B</v>
      </c>
      <c r="P9" t="str">
        <f t="shared" si="2"/>
        <v/>
      </c>
    </row>
    <row r="10" spans="1:17" x14ac:dyDescent="0.25">
      <c r="A10">
        <v>2</v>
      </c>
      <c r="B10" t="s">
        <v>1421</v>
      </c>
      <c r="C10" t="s">
        <v>55</v>
      </c>
      <c r="D10" t="s">
        <v>970</v>
      </c>
      <c r="E10" t="s">
        <v>971</v>
      </c>
      <c r="F10" t="s">
        <v>972</v>
      </c>
      <c r="G10" t="s">
        <v>973</v>
      </c>
      <c r="L10" t="s">
        <v>938</v>
      </c>
      <c r="M10">
        <f t="shared" si="0"/>
        <v>4</v>
      </c>
      <c r="N10" t="s">
        <v>1375</v>
      </c>
      <c r="O10" t="str">
        <f t="shared" si="1"/>
        <v>D</v>
      </c>
      <c r="P10" t="str">
        <f t="shared" si="2"/>
        <v/>
      </c>
    </row>
    <row r="11" spans="1:17" x14ac:dyDescent="0.25">
      <c r="A11">
        <v>1</v>
      </c>
      <c r="B11" t="s">
        <v>1434</v>
      </c>
      <c r="C11" t="s">
        <v>62</v>
      </c>
      <c r="D11" t="s">
        <v>974</v>
      </c>
      <c r="E11" t="s">
        <v>975</v>
      </c>
      <c r="F11" t="s">
        <v>976</v>
      </c>
      <c r="G11" t="s">
        <v>977</v>
      </c>
      <c r="L11" t="s">
        <v>938</v>
      </c>
      <c r="M11">
        <f t="shared" si="0"/>
        <v>4</v>
      </c>
      <c r="N11" t="s">
        <v>1375</v>
      </c>
      <c r="O11" t="str">
        <f t="shared" si="1"/>
        <v>D</v>
      </c>
      <c r="P11" t="str">
        <f t="shared" si="2"/>
        <v/>
      </c>
    </row>
    <row r="12" spans="1:17" x14ac:dyDescent="0.25">
      <c r="A12">
        <v>2</v>
      </c>
      <c r="B12" t="s">
        <v>1434</v>
      </c>
      <c r="C12" t="s">
        <v>68</v>
      </c>
      <c r="D12" t="s">
        <v>978</v>
      </c>
      <c r="E12" t="s">
        <v>979</v>
      </c>
      <c r="F12" t="s">
        <v>980</v>
      </c>
      <c r="G12" t="s">
        <v>981</v>
      </c>
      <c r="L12" t="s">
        <v>938</v>
      </c>
      <c r="M12">
        <f t="shared" si="0"/>
        <v>4</v>
      </c>
      <c r="N12" t="s">
        <v>1374</v>
      </c>
      <c r="O12" t="str">
        <f t="shared" si="1"/>
        <v>B</v>
      </c>
      <c r="P12" t="str">
        <f t="shared" si="2"/>
        <v/>
      </c>
    </row>
    <row r="13" spans="1:17" x14ac:dyDescent="0.25">
      <c r="A13">
        <v>3</v>
      </c>
      <c r="B13" t="s">
        <v>1434</v>
      </c>
      <c r="C13" t="s">
        <v>73</v>
      </c>
      <c r="D13" t="s">
        <v>982</v>
      </c>
      <c r="E13" t="s">
        <v>983</v>
      </c>
      <c r="F13" t="s">
        <v>984</v>
      </c>
      <c r="G13" t="s">
        <v>985</v>
      </c>
      <c r="L13" t="s">
        <v>938</v>
      </c>
      <c r="M13">
        <f t="shared" si="0"/>
        <v>4</v>
      </c>
      <c r="N13" t="s">
        <v>906</v>
      </c>
      <c r="O13" t="str">
        <f t="shared" si="1"/>
        <v>A</v>
      </c>
      <c r="P13" t="str">
        <f t="shared" si="2"/>
        <v/>
      </c>
    </row>
    <row r="14" spans="1:17" x14ac:dyDescent="0.25">
      <c r="A14">
        <v>4</v>
      </c>
      <c r="B14" t="s">
        <v>1434</v>
      </c>
      <c r="C14" t="s">
        <v>79</v>
      </c>
      <c r="D14" t="s">
        <v>987</v>
      </c>
      <c r="E14" t="s">
        <v>988</v>
      </c>
      <c r="F14" t="s">
        <v>989</v>
      </c>
      <c r="G14" t="s">
        <v>990</v>
      </c>
      <c r="H14" t="s">
        <v>991</v>
      </c>
      <c r="L14" t="s">
        <v>938</v>
      </c>
      <c r="M14">
        <f t="shared" si="0"/>
        <v>5</v>
      </c>
      <c r="N14" t="s">
        <v>906</v>
      </c>
      <c r="O14" t="str">
        <f t="shared" si="1"/>
        <v>A</v>
      </c>
      <c r="P14" t="str">
        <f t="shared" si="2"/>
        <v/>
      </c>
    </row>
    <row r="15" spans="1:17" x14ac:dyDescent="0.25">
      <c r="A15">
        <v>5</v>
      </c>
      <c r="B15" t="s">
        <v>1434</v>
      </c>
      <c r="C15" t="s">
        <v>1395</v>
      </c>
      <c r="D15" t="s">
        <v>1396</v>
      </c>
      <c r="E15" t="s">
        <v>1397</v>
      </c>
      <c r="F15" t="s">
        <v>1398</v>
      </c>
      <c r="G15" t="s">
        <v>1399</v>
      </c>
      <c r="L15" t="s">
        <v>938</v>
      </c>
      <c r="M15">
        <f t="shared" si="0"/>
        <v>4</v>
      </c>
      <c r="N15" t="s">
        <v>1400</v>
      </c>
      <c r="O15" t="str">
        <f t="shared" si="1"/>
        <v xml:space="preserve">D  </v>
      </c>
      <c r="P15" t="str">
        <f t="shared" si="2"/>
        <v/>
      </c>
    </row>
    <row r="16" spans="1:17" x14ac:dyDescent="0.25">
      <c r="A16">
        <v>6</v>
      </c>
      <c r="B16" t="s">
        <v>1434</v>
      </c>
      <c r="C16" t="s">
        <v>96</v>
      </c>
      <c r="D16" t="s">
        <v>992</v>
      </c>
      <c r="E16" t="s">
        <v>993</v>
      </c>
      <c r="F16" t="s">
        <v>994</v>
      </c>
      <c r="G16" t="s">
        <v>995</v>
      </c>
      <c r="L16" t="s">
        <v>938</v>
      </c>
      <c r="M16">
        <f t="shared" si="0"/>
        <v>4</v>
      </c>
      <c r="N16" t="s">
        <v>1378</v>
      </c>
      <c r="O16" t="str">
        <f t="shared" si="1"/>
        <v>C</v>
      </c>
      <c r="P16" t="str">
        <f t="shared" si="2"/>
        <v/>
      </c>
    </row>
    <row r="17" spans="1:16" x14ac:dyDescent="0.25">
      <c r="A17">
        <v>1</v>
      </c>
      <c r="B17" t="s">
        <v>1435</v>
      </c>
      <c r="C17" t="s">
        <v>104</v>
      </c>
      <c r="D17" t="s">
        <v>997</v>
      </c>
      <c r="E17" t="s">
        <v>998</v>
      </c>
      <c r="F17" t="s">
        <v>999</v>
      </c>
      <c r="G17" t="s">
        <v>1000</v>
      </c>
      <c r="K17">
        <v>1</v>
      </c>
      <c r="L17" t="s">
        <v>938</v>
      </c>
      <c r="M17">
        <f t="shared" si="0"/>
        <v>4</v>
      </c>
      <c r="N17" t="s">
        <v>906</v>
      </c>
      <c r="O17" t="str">
        <f t="shared" si="1"/>
        <v>A</v>
      </c>
      <c r="P17" t="str">
        <f t="shared" si="2"/>
        <v/>
      </c>
    </row>
    <row r="18" spans="1:16" x14ac:dyDescent="0.25">
      <c r="A18">
        <v>2</v>
      </c>
      <c r="B18" t="s">
        <v>1435</v>
      </c>
      <c r="C18" t="s">
        <v>110</v>
      </c>
      <c r="D18" t="s">
        <v>1001</v>
      </c>
      <c r="E18" t="s">
        <v>1002</v>
      </c>
      <c r="F18" t="s">
        <v>1003</v>
      </c>
      <c r="G18" t="s">
        <v>1004</v>
      </c>
      <c r="L18" t="s">
        <v>938</v>
      </c>
      <c r="M18">
        <f t="shared" si="0"/>
        <v>4</v>
      </c>
      <c r="N18" t="s">
        <v>1375</v>
      </c>
      <c r="O18" t="str">
        <f t="shared" si="1"/>
        <v>D</v>
      </c>
      <c r="P18" t="str">
        <f t="shared" si="2"/>
        <v/>
      </c>
    </row>
    <row r="19" spans="1:16" x14ac:dyDescent="0.25">
      <c r="A19">
        <v>3</v>
      </c>
      <c r="B19" t="s">
        <v>1435</v>
      </c>
      <c r="C19" t="s">
        <v>116</v>
      </c>
      <c r="D19" t="s">
        <v>1005</v>
      </c>
      <c r="E19" t="s">
        <v>1006</v>
      </c>
      <c r="F19" t="s">
        <v>1486</v>
      </c>
      <c r="G19" t="s">
        <v>1487</v>
      </c>
      <c r="K19">
        <v>1</v>
      </c>
      <c r="L19" t="s">
        <v>938</v>
      </c>
      <c r="M19">
        <f t="shared" si="0"/>
        <v>4</v>
      </c>
      <c r="N19" t="s">
        <v>1374</v>
      </c>
      <c r="O19" t="str">
        <f t="shared" si="1"/>
        <v>B</v>
      </c>
      <c r="P19" t="str">
        <f t="shared" si="2"/>
        <v/>
      </c>
    </row>
    <row r="20" spans="1:16" x14ac:dyDescent="0.25">
      <c r="A20">
        <v>1</v>
      </c>
      <c r="B20" t="s">
        <v>1422</v>
      </c>
      <c r="C20" t="s">
        <v>123</v>
      </c>
      <c r="D20" t="s">
        <v>1008</v>
      </c>
      <c r="E20" t="s">
        <v>1009</v>
      </c>
      <c r="F20" t="s">
        <v>1010</v>
      </c>
      <c r="G20" t="s">
        <v>1011</v>
      </c>
      <c r="L20" t="s">
        <v>938</v>
      </c>
      <c r="M20">
        <f t="shared" si="0"/>
        <v>4</v>
      </c>
      <c r="N20" t="s">
        <v>1375</v>
      </c>
      <c r="O20" t="str">
        <f t="shared" si="1"/>
        <v>D</v>
      </c>
      <c r="P20" t="str">
        <f t="shared" si="2"/>
        <v/>
      </c>
    </row>
    <row r="21" spans="1:16" x14ac:dyDescent="0.25">
      <c r="A21">
        <v>2</v>
      </c>
      <c r="B21" t="s">
        <v>1422</v>
      </c>
      <c r="C21" t="s">
        <v>128</v>
      </c>
      <c r="D21" t="s">
        <v>1012</v>
      </c>
      <c r="E21" t="s">
        <v>1013</v>
      </c>
      <c r="F21" t="s">
        <v>1488</v>
      </c>
      <c r="G21" t="s">
        <v>1489</v>
      </c>
      <c r="L21" t="s">
        <v>938</v>
      </c>
      <c r="M21">
        <f t="shared" si="0"/>
        <v>4</v>
      </c>
      <c r="N21" t="s">
        <v>1378</v>
      </c>
      <c r="O21" t="str">
        <f t="shared" si="1"/>
        <v>C</v>
      </c>
      <c r="P21" t="str">
        <f t="shared" si="2"/>
        <v/>
      </c>
    </row>
    <row r="22" spans="1:16" x14ac:dyDescent="0.25">
      <c r="A22">
        <v>3</v>
      </c>
      <c r="B22" t="s">
        <v>1422</v>
      </c>
      <c r="C22" t="s">
        <v>132</v>
      </c>
      <c r="D22" t="s">
        <v>1401</v>
      </c>
      <c r="E22" t="s">
        <v>1402</v>
      </c>
      <c r="F22" t="s">
        <v>1403</v>
      </c>
      <c r="G22" t="s">
        <v>1404</v>
      </c>
      <c r="L22" t="s">
        <v>938</v>
      </c>
      <c r="M22">
        <f t="shared" si="0"/>
        <v>4</v>
      </c>
      <c r="N22" t="s">
        <v>906</v>
      </c>
      <c r="O22" t="str">
        <f t="shared" si="1"/>
        <v>A</v>
      </c>
      <c r="P22" t="str">
        <f t="shared" si="2"/>
        <v/>
      </c>
    </row>
    <row r="23" spans="1:16" x14ac:dyDescent="0.25">
      <c r="A23">
        <v>4</v>
      </c>
      <c r="B23" t="s">
        <v>1422</v>
      </c>
      <c r="C23" t="s">
        <v>137</v>
      </c>
      <c r="D23" t="s">
        <v>1015</v>
      </c>
      <c r="E23" t="s">
        <v>1016</v>
      </c>
      <c r="F23" t="s">
        <v>1017</v>
      </c>
      <c r="G23" t="s">
        <v>1018</v>
      </c>
      <c r="K23">
        <v>1</v>
      </c>
      <c r="L23" t="s">
        <v>938</v>
      </c>
      <c r="M23">
        <f t="shared" si="0"/>
        <v>4</v>
      </c>
      <c r="N23" t="s">
        <v>1378</v>
      </c>
      <c r="O23" t="str">
        <f t="shared" si="1"/>
        <v>C</v>
      </c>
      <c r="P23" t="str">
        <f t="shared" si="2"/>
        <v/>
      </c>
    </row>
    <row r="24" spans="1:16" x14ac:dyDescent="0.25">
      <c r="A24">
        <v>1</v>
      </c>
      <c r="B24" t="s">
        <v>1423</v>
      </c>
      <c r="C24" t="s">
        <v>144</v>
      </c>
      <c r="D24" t="s">
        <v>1019</v>
      </c>
      <c r="E24" t="s">
        <v>1020</v>
      </c>
      <c r="F24" t="s">
        <v>1021</v>
      </c>
      <c r="G24" t="s">
        <v>1022</v>
      </c>
      <c r="H24" t="s">
        <v>1410</v>
      </c>
      <c r="L24" t="s">
        <v>938</v>
      </c>
      <c r="M24">
        <f t="shared" si="0"/>
        <v>5</v>
      </c>
      <c r="N24" t="s">
        <v>1379</v>
      </c>
      <c r="O24" t="str">
        <f t="shared" si="1"/>
        <v>A</v>
      </c>
      <c r="P24" t="str">
        <f t="shared" si="2"/>
        <v>E</v>
      </c>
    </row>
    <row r="25" spans="1:16" x14ac:dyDescent="0.25">
      <c r="A25">
        <v>2</v>
      </c>
      <c r="B25" t="s">
        <v>1423</v>
      </c>
      <c r="C25" t="s">
        <v>150</v>
      </c>
      <c r="D25" t="s">
        <v>1024</v>
      </c>
      <c r="E25" t="s">
        <v>1025</v>
      </c>
      <c r="F25" t="s">
        <v>1026</v>
      </c>
      <c r="G25" t="s">
        <v>1027</v>
      </c>
      <c r="L25" t="s">
        <v>938</v>
      </c>
      <c r="M25">
        <f t="shared" si="0"/>
        <v>4</v>
      </c>
      <c r="N25" t="s">
        <v>906</v>
      </c>
      <c r="O25" t="str">
        <f t="shared" si="1"/>
        <v>A</v>
      </c>
      <c r="P25" t="str">
        <f t="shared" si="2"/>
        <v/>
      </c>
    </row>
    <row r="26" spans="1:16" x14ac:dyDescent="0.25">
      <c r="A26">
        <v>3</v>
      </c>
      <c r="B26" t="s">
        <v>1423</v>
      </c>
      <c r="C26" t="s">
        <v>155</v>
      </c>
      <c r="D26" t="s">
        <v>1028</v>
      </c>
      <c r="E26" t="s">
        <v>1029</v>
      </c>
      <c r="F26" t="s">
        <v>1030</v>
      </c>
      <c r="G26" t="s">
        <v>1031</v>
      </c>
      <c r="K26">
        <v>1</v>
      </c>
      <c r="L26" t="s">
        <v>938</v>
      </c>
      <c r="M26">
        <f t="shared" si="0"/>
        <v>4</v>
      </c>
      <c r="N26" t="s">
        <v>1375</v>
      </c>
      <c r="O26" t="str">
        <f t="shared" si="1"/>
        <v>D</v>
      </c>
      <c r="P26" t="str">
        <f t="shared" si="2"/>
        <v/>
      </c>
    </row>
    <row r="27" spans="1:16" x14ac:dyDescent="0.25">
      <c r="A27">
        <v>1</v>
      </c>
      <c r="B27" t="s">
        <v>1423</v>
      </c>
      <c r="C27" t="s">
        <v>162</v>
      </c>
      <c r="D27" t="s">
        <v>1418</v>
      </c>
      <c r="E27" t="s">
        <v>1033</v>
      </c>
      <c r="F27" t="s">
        <v>1034</v>
      </c>
      <c r="G27" t="s">
        <v>1035</v>
      </c>
      <c r="L27" t="s">
        <v>938</v>
      </c>
      <c r="M27">
        <f t="shared" si="0"/>
        <v>4</v>
      </c>
      <c r="N27" t="s">
        <v>1375</v>
      </c>
      <c r="O27" t="str">
        <f t="shared" si="1"/>
        <v>D</v>
      </c>
      <c r="P27" t="str">
        <f t="shared" si="2"/>
        <v/>
      </c>
    </row>
    <row r="28" spans="1:16" x14ac:dyDescent="0.25">
      <c r="A28">
        <v>2</v>
      </c>
      <c r="B28" t="s">
        <v>1423</v>
      </c>
      <c r="C28" t="s">
        <v>925</v>
      </c>
      <c r="D28" t="s">
        <v>1036</v>
      </c>
      <c r="E28" t="s">
        <v>1037</v>
      </c>
      <c r="F28" t="s">
        <v>1038</v>
      </c>
      <c r="G28" t="s">
        <v>1039</v>
      </c>
      <c r="L28" t="s">
        <v>938</v>
      </c>
      <c r="M28">
        <f t="shared" si="0"/>
        <v>4</v>
      </c>
      <c r="N28" t="s">
        <v>906</v>
      </c>
      <c r="O28" t="str">
        <f t="shared" si="1"/>
        <v>A</v>
      </c>
      <c r="P28" t="str">
        <f t="shared" si="2"/>
        <v/>
      </c>
    </row>
    <row r="29" spans="1:16" x14ac:dyDescent="0.25">
      <c r="A29">
        <v>3</v>
      </c>
      <c r="B29" t="s">
        <v>1423</v>
      </c>
      <c r="C29" t="s">
        <v>170</v>
      </c>
      <c r="D29" t="s">
        <v>1040</v>
      </c>
      <c r="E29" t="s">
        <v>1041</v>
      </c>
      <c r="F29" t="s">
        <v>1042</v>
      </c>
      <c r="G29" t="s">
        <v>1043</v>
      </c>
      <c r="L29" t="s">
        <v>938</v>
      </c>
      <c r="M29">
        <f t="shared" si="0"/>
        <v>4</v>
      </c>
      <c r="N29" t="s">
        <v>1374</v>
      </c>
      <c r="O29" t="str">
        <f t="shared" si="1"/>
        <v>B</v>
      </c>
      <c r="P29" t="str">
        <f t="shared" si="2"/>
        <v/>
      </c>
    </row>
    <row r="30" spans="1:16" x14ac:dyDescent="0.25">
      <c r="A30">
        <v>1</v>
      </c>
      <c r="B30" t="s">
        <v>1436</v>
      </c>
      <c r="C30" t="s">
        <v>177</v>
      </c>
      <c r="D30" t="s">
        <v>1044</v>
      </c>
      <c r="E30" t="s">
        <v>1045</v>
      </c>
      <c r="F30" t="s">
        <v>1046</v>
      </c>
      <c r="G30" t="s">
        <v>928</v>
      </c>
      <c r="L30" t="s">
        <v>938</v>
      </c>
      <c r="M30">
        <f t="shared" si="0"/>
        <v>4</v>
      </c>
      <c r="N30" t="s">
        <v>1374</v>
      </c>
      <c r="O30" t="str">
        <f t="shared" si="1"/>
        <v>B</v>
      </c>
      <c r="P30" t="str">
        <f t="shared" si="2"/>
        <v/>
      </c>
    </row>
    <row r="31" spans="1:16" x14ac:dyDescent="0.25">
      <c r="A31">
        <v>2</v>
      </c>
      <c r="B31" t="s">
        <v>1436</v>
      </c>
      <c r="C31" t="s">
        <v>180</v>
      </c>
      <c r="D31" t="s">
        <v>1047</v>
      </c>
      <c r="E31" t="s">
        <v>1048</v>
      </c>
      <c r="F31" t="s">
        <v>1049</v>
      </c>
      <c r="G31" t="s">
        <v>1050</v>
      </c>
      <c r="K31">
        <v>1</v>
      </c>
      <c r="L31" t="s">
        <v>938</v>
      </c>
      <c r="M31">
        <f t="shared" si="0"/>
        <v>4</v>
      </c>
      <c r="N31" t="s">
        <v>1378</v>
      </c>
      <c r="O31" t="str">
        <f t="shared" si="1"/>
        <v>C</v>
      </c>
      <c r="P31" t="str">
        <f t="shared" si="2"/>
        <v/>
      </c>
    </row>
    <row r="32" spans="1:16" x14ac:dyDescent="0.25">
      <c r="A32">
        <v>3</v>
      </c>
      <c r="B32" t="s">
        <v>1436</v>
      </c>
      <c r="C32" t="s">
        <v>185</v>
      </c>
      <c r="D32" t="s">
        <v>1051</v>
      </c>
      <c r="E32" t="s">
        <v>1052</v>
      </c>
      <c r="F32" t="s">
        <v>1053</v>
      </c>
      <c r="G32" t="s">
        <v>1054</v>
      </c>
      <c r="H32" t="s">
        <v>1055</v>
      </c>
      <c r="L32" t="s">
        <v>938</v>
      </c>
      <c r="M32">
        <f t="shared" si="0"/>
        <v>5</v>
      </c>
      <c r="N32" t="s">
        <v>1380</v>
      </c>
      <c r="O32" t="str">
        <f t="shared" si="1"/>
        <v>B</v>
      </c>
      <c r="P32" t="str">
        <f t="shared" si="2"/>
        <v>E</v>
      </c>
    </row>
    <row r="33" spans="1:16" x14ac:dyDescent="0.25">
      <c r="A33">
        <v>4</v>
      </c>
      <c r="B33" t="s">
        <v>1436</v>
      </c>
      <c r="C33" t="s">
        <v>192</v>
      </c>
      <c r="D33" t="s">
        <v>1057</v>
      </c>
      <c r="E33" t="s">
        <v>1058</v>
      </c>
      <c r="F33" t="s">
        <v>1059</v>
      </c>
      <c r="G33" t="s">
        <v>1060</v>
      </c>
      <c r="K33">
        <v>1</v>
      </c>
      <c r="L33" t="s">
        <v>938</v>
      </c>
      <c r="M33">
        <f t="shared" si="0"/>
        <v>4</v>
      </c>
      <c r="N33" t="s">
        <v>1378</v>
      </c>
      <c r="O33" t="str">
        <f t="shared" si="1"/>
        <v>C</v>
      </c>
      <c r="P33" t="str">
        <f t="shared" si="2"/>
        <v/>
      </c>
    </row>
    <row r="34" spans="1:16" x14ac:dyDescent="0.25">
      <c r="A34">
        <v>5</v>
      </c>
      <c r="B34" t="s">
        <v>1436</v>
      </c>
      <c r="C34" t="s">
        <v>197</v>
      </c>
      <c r="D34" t="s">
        <v>1061</v>
      </c>
      <c r="E34" t="s">
        <v>1062</v>
      </c>
      <c r="F34" t="s">
        <v>1063</v>
      </c>
      <c r="G34" t="s">
        <v>1064</v>
      </c>
      <c r="K34">
        <v>1</v>
      </c>
      <c r="L34" t="s">
        <v>938</v>
      </c>
      <c r="M34">
        <f t="shared" si="0"/>
        <v>4</v>
      </c>
      <c r="N34" t="s">
        <v>1374</v>
      </c>
      <c r="O34" t="str">
        <f t="shared" si="1"/>
        <v>B</v>
      </c>
      <c r="P34" t="str">
        <f t="shared" si="2"/>
        <v/>
      </c>
    </row>
    <row r="35" spans="1:16" x14ac:dyDescent="0.25">
      <c r="A35">
        <v>6</v>
      </c>
      <c r="B35" t="s">
        <v>1436</v>
      </c>
      <c r="C35" t="s">
        <v>203</v>
      </c>
      <c r="D35" t="s">
        <v>1065</v>
      </c>
      <c r="E35" t="s">
        <v>1066</v>
      </c>
      <c r="F35" t="s">
        <v>1067</v>
      </c>
      <c r="G35" t="s">
        <v>1068</v>
      </c>
      <c r="K35">
        <v>1</v>
      </c>
      <c r="L35" t="s">
        <v>938</v>
      </c>
      <c r="M35">
        <f t="shared" si="0"/>
        <v>4</v>
      </c>
      <c r="N35" t="s">
        <v>1375</v>
      </c>
      <c r="O35" t="str">
        <f t="shared" si="1"/>
        <v>D</v>
      </c>
      <c r="P35" t="str">
        <f t="shared" si="2"/>
        <v/>
      </c>
    </row>
    <row r="36" spans="1:16" x14ac:dyDescent="0.25">
      <c r="A36">
        <v>7</v>
      </c>
      <c r="B36" t="s">
        <v>1436</v>
      </c>
      <c r="C36" t="s">
        <v>1069</v>
      </c>
      <c r="D36" t="s">
        <v>1070</v>
      </c>
      <c r="E36" t="s">
        <v>1071</v>
      </c>
      <c r="F36" t="s">
        <v>1072</v>
      </c>
      <c r="G36" t="s">
        <v>1073</v>
      </c>
      <c r="L36" t="s">
        <v>938</v>
      </c>
      <c r="M36">
        <f t="shared" si="0"/>
        <v>4</v>
      </c>
      <c r="N36" t="s">
        <v>906</v>
      </c>
      <c r="O36" t="str">
        <f t="shared" si="1"/>
        <v>A</v>
      </c>
      <c r="P36" t="str">
        <f t="shared" si="2"/>
        <v/>
      </c>
    </row>
    <row r="37" spans="1:16" x14ac:dyDescent="0.25">
      <c r="A37">
        <v>8</v>
      </c>
      <c r="B37" t="s">
        <v>1436</v>
      </c>
      <c r="C37" t="s">
        <v>214</v>
      </c>
      <c r="D37" t="s">
        <v>1074</v>
      </c>
      <c r="E37" t="s">
        <v>1075</v>
      </c>
      <c r="F37" t="s">
        <v>1076</v>
      </c>
      <c r="G37" t="s">
        <v>1077</v>
      </c>
      <c r="L37" t="s">
        <v>938</v>
      </c>
      <c r="M37">
        <f t="shared" si="0"/>
        <v>4</v>
      </c>
      <c r="N37" t="s">
        <v>906</v>
      </c>
      <c r="O37" t="str">
        <f t="shared" si="1"/>
        <v>A</v>
      </c>
      <c r="P37" t="str">
        <f t="shared" si="2"/>
        <v/>
      </c>
    </row>
    <row r="38" spans="1:16" x14ac:dyDescent="0.25">
      <c r="A38">
        <v>9</v>
      </c>
      <c r="B38" t="s">
        <v>1436</v>
      </c>
      <c r="C38" t="s">
        <v>220</v>
      </c>
      <c r="D38" t="s">
        <v>1078</v>
      </c>
      <c r="E38" t="s">
        <v>1079</v>
      </c>
      <c r="F38" t="s">
        <v>1080</v>
      </c>
      <c r="G38" t="s">
        <v>1081</v>
      </c>
      <c r="L38" t="s">
        <v>938</v>
      </c>
      <c r="M38">
        <f t="shared" si="0"/>
        <v>4</v>
      </c>
      <c r="N38" t="s">
        <v>1378</v>
      </c>
      <c r="O38" t="str">
        <f t="shared" si="1"/>
        <v>C</v>
      </c>
      <c r="P38" t="str">
        <f t="shared" si="2"/>
        <v/>
      </c>
    </row>
    <row r="39" spans="1:16" x14ac:dyDescent="0.25">
      <c r="A39">
        <v>2</v>
      </c>
      <c r="B39" t="s">
        <v>1436</v>
      </c>
      <c r="C39" t="s">
        <v>226</v>
      </c>
      <c r="D39" t="s">
        <v>1082</v>
      </c>
      <c r="E39" t="s">
        <v>1083</v>
      </c>
      <c r="F39" t="s">
        <v>1084</v>
      </c>
      <c r="G39" t="s">
        <v>1085</v>
      </c>
      <c r="K39">
        <v>1</v>
      </c>
      <c r="L39" t="s">
        <v>938</v>
      </c>
      <c r="M39">
        <f t="shared" si="0"/>
        <v>4</v>
      </c>
      <c r="N39" t="s">
        <v>1375</v>
      </c>
      <c r="O39" t="str">
        <f t="shared" si="1"/>
        <v>D</v>
      </c>
      <c r="P39" t="str">
        <f t="shared" si="2"/>
        <v/>
      </c>
    </row>
    <row r="40" spans="1:16" x14ac:dyDescent="0.25">
      <c r="A40">
        <v>2</v>
      </c>
      <c r="B40" t="s">
        <v>1436</v>
      </c>
      <c r="C40" t="s">
        <v>234</v>
      </c>
      <c r="D40" t="s">
        <v>1086</v>
      </c>
      <c r="E40" t="s">
        <v>1087</v>
      </c>
      <c r="F40" t="s">
        <v>1088</v>
      </c>
      <c r="G40" t="s">
        <v>1089</v>
      </c>
      <c r="K40">
        <v>1</v>
      </c>
      <c r="L40" t="s">
        <v>938</v>
      </c>
      <c r="M40">
        <f t="shared" si="0"/>
        <v>4</v>
      </c>
      <c r="N40" t="s">
        <v>1375</v>
      </c>
      <c r="O40" t="str">
        <f t="shared" si="1"/>
        <v>D</v>
      </c>
      <c r="P40" t="str">
        <f t="shared" si="2"/>
        <v/>
      </c>
    </row>
    <row r="41" spans="1:16" x14ac:dyDescent="0.25">
      <c r="A41">
        <v>2</v>
      </c>
      <c r="B41" t="s">
        <v>1436</v>
      </c>
      <c r="C41" t="s">
        <v>240</v>
      </c>
      <c r="D41" t="s">
        <v>1090</v>
      </c>
      <c r="E41" t="s">
        <v>1091</v>
      </c>
      <c r="F41" t="s">
        <v>1092</v>
      </c>
      <c r="G41" t="s">
        <v>1093</v>
      </c>
      <c r="L41" t="s">
        <v>938</v>
      </c>
      <c r="M41">
        <f t="shared" si="0"/>
        <v>4</v>
      </c>
      <c r="N41" t="s">
        <v>1374</v>
      </c>
      <c r="O41" t="str">
        <f t="shared" si="1"/>
        <v>B</v>
      </c>
      <c r="P41" t="str">
        <f t="shared" si="2"/>
        <v/>
      </c>
    </row>
    <row r="42" spans="1:16" x14ac:dyDescent="0.25">
      <c r="A42">
        <v>1</v>
      </c>
      <c r="B42" t="s">
        <v>1437</v>
      </c>
      <c r="C42" t="s">
        <v>247</v>
      </c>
      <c r="D42" t="s">
        <v>802</v>
      </c>
      <c r="E42" t="s">
        <v>1094</v>
      </c>
      <c r="F42" t="s">
        <v>1095</v>
      </c>
      <c r="G42" t="s">
        <v>1096</v>
      </c>
      <c r="L42" t="s">
        <v>938</v>
      </c>
      <c r="M42">
        <f t="shared" si="0"/>
        <v>4</v>
      </c>
      <c r="N42" t="s">
        <v>906</v>
      </c>
      <c r="O42" t="str">
        <f t="shared" si="1"/>
        <v>A</v>
      </c>
      <c r="P42" t="str">
        <f t="shared" si="2"/>
        <v/>
      </c>
    </row>
    <row r="43" spans="1:16" x14ac:dyDescent="0.25">
      <c r="A43">
        <v>2</v>
      </c>
      <c r="B43" t="s">
        <v>1437</v>
      </c>
      <c r="C43" t="s">
        <v>252</v>
      </c>
      <c r="D43" t="s">
        <v>1097</v>
      </c>
      <c r="E43" t="s">
        <v>1098</v>
      </c>
      <c r="F43" t="s">
        <v>1099</v>
      </c>
      <c r="G43" t="s">
        <v>1100</v>
      </c>
      <c r="L43" t="s">
        <v>938</v>
      </c>
      <c r="M43">
        <f t="shared" si="0"/>
        <v>4</v>
      </c>
      <c r="N43" t="s">
        <v>1378</v>
      </c>
      <c r="O43" t="str">
        <f t="shared" si="1"/>
        <v>C</v>
      </c>
      <c r="P43" t="str">
        <f t="shared" si="2"/>
        <v/>
      </c>
    </row>
    <row r="44" spans="1:16" x14ac:dyDescent="0.25">
      <c r="A44">
        <v>3</v>
      </c>
      <c r="B44" t="s">
        <v>1437</v>
      </c>
      <c r="C44" t="s">
        <v>257</v>
      </c>
      <c r="D44" t="s">
        <v>1101</v>
      </c>
      <c r="E44" t="s">
        <v>1102</v>
      </c>
      <c r="F44" t="s">
        <v>1103</v>
      </c>
      <c r="G44" t="s">
        <v>1104</v>
      </c>
      <c r="L44" t="s">
        <v>938</v>
      </c>
      <c r="M44">
        <f t="shared" si="0"/>
        <v>4</v>
      </c>
      <c r="N44" t="s">
        <v>1378</v>
      </c>
      <c r="O44" t="str">
        <f t="shared" si="1"/>
        <v>C</v>
      </c>
      <c r="P44" t="str">
        <f t="shared" si="2"/>
        <v/>
      </c>
    </row>
    <row r="45" spans="1:16" x14ac:dyDescent="0.25">
      <c r="A45">
        <v>4</v>
      </c>
      <c r="B45" t="s">
        <v>1437</v>
      </c>
      <c r="C45" t="s">
        <v>262</v>
      </c>
      <c r="D45" t="s">
        <v>1105</v>
      </c>
      <c r="E45" t="s">
        <v>1106</v>
      </c>
      <c r="F45" t="s">
        <v>1107</v>
      </c>
      <c r="G45" t="s">
        <v>1108</v>
      </c>
      <c r="L45" t="s">
        <v>938</v>
      </c>
      <c r="M45">
        <f t="shared" si="0"/>
        <v>4</v>
      </c>
      <c r="N45" t="s">
        <v>906</v>
      </c>
      <c r="O45" t="str">
        <f t="shared" si="1"/>
        <v>A</v>
      </c>
      <c r="P45" t="str">
        <f t="shared" si="2"/>
        <v/>
      </c>
    </row>
    <row r="46" spans="1:16" x14ac:dyDescent="0.25">
      <c r="A46">
        <v>5</v>
      </c>
      <c r="B46" t="s">
        <v>1437</v>
      </c>
      <c r="C46" t="s">
        <v>267</v>
      </c>
      <c r="D46" t="s">
        <v>1109</v>
      </c>
      <c r="E46" t="s">
        <v>1110</v>
      </c>
      <c r="F46" t="s">
        <v>1111</v>
      </c>
      <c r="G46" t="s">
        <v>1112</v>
      </c>
      <c r="L46" t="s">
        <v>938</v>
      </c>
      <c r="M46">
        <f t="shared" si="0"/>
        <v>4</v>
      </c>
      <c r="N46" t="s">
        <v>1378</v>
      </c>
      <c r="O46" t="str">
        <f t="shared" si="1"/>
        <v>C</v>
      </c>
      <c r="P46" t="str">
        <f t="shared" si="2"/>
        <v/>
      </c>
    </row>
    <row r="47" spans="1:16" x14ac:dyDescent="0.25">
      <c r="A47">
        <v>6</v>
      </c>
      <c r="B47" t="s">
        <v>1437</v>
      </c>
      <c r="C47" t="s">
        <v>272</v>
      </c>
      <c r="D47" t="s">
        <v>1113</v>
      </c>
      <c r="E47" t="s">
        <v>1114</v>
      </c>
      <c r="F47" t="s">
        <v>1115</v>
      </c>
      <c r="G47" t="s">
        <v>1116</v>
      </c>
      <c r="K47">
        <v>1</v>
      </c>
      <c r="L47" t="s">
        <v>938</v>
      </c>
      <c r="M47">
        <f t="shared" si="0"/>
        <v>4</v>
      </c>
      <c r="N47" t="s">
        <v>1378</v>
      </c>
      <c r="O47" t="str">
        <f t="shared" si="1"/>
        <v>C</v>
      </c>
      <c r="P47" t="str">
        <f t="shared" si="2"/>
        <v/>
      </c>
    </row>
    <row r="48" spans="1:16" x14ac:dyDescent="0.25">
      <c r="A48">
        <v>7</v>
      </c>
      <c r="B48" t="s">
        <v>1437</v>
      </c>
      <c r="C48" t="s">
        <v>278</v>
      </c>
      <c r="D48" t="s">
        <v>1101</v>
      </c>
      <c r="E48" t="s">
        <v>1117</v>
      </c>
      <c r="F48" t="s">
        <v>1118</v>
      </c>
      <c r="G48" t="s">
        <v>1119</v>
      </c>
      <c r="L48" t="s">
        <v>938</v>
      </c>
      <c r="M48">
        <f t="shared" si="0"/>
        <v>4</v>
      </c>
      <c r="N48" t="s">
        <v>1378</v>
      </c>
      <c r="O48" t="str">
        <f t="shared" si="1"/>
        <v>C</v>
      </c>
      <c r="P48" t="str">
        <f t="shared" si="2"/>
        <v/>
      </c>
    </row>
    <row r="49" spans="1:16" x14ac:dyDescent="0.25">
      <c r="A49">
        <v>8</v>
      </c>
      <c r="B49" t="s">
        <v>1437</v>
      </c>
      <c r="C49" t="s">
        <v>283</v>
      </c>
      <c r="D49" t="s">
        <v>1120</v>
      </c>
      <c r="E49" t="s">
        <v>1121</v>
      </c>
      <c r="F49" t="s">
        <v>1122</v>
      </c>
      <c r="G49" t="s">
        <v>1123</v>
      </c>
      <c r="K49">
        <v>1</v>
      </c>
      <c r="L49" t="s">
        <v>938</v>
      </c>
      <c r="M49">
        <f t="shared" si="0"/>
        <v>4</v>
      </c>
      <c r="N49" t="s">
        <v>1378</v>
      </c>
      <c r="O49" t="str">
        <f t="shared" si="1"/>
        <v>C</v>
      </c>
      <c r="P49" t="str">
        <f t="shared" si="2"/>
        <v/>
      </c>
    </row>
    <row r="50" spans="1:16" x14ac:dyDescent="0.25">
      <c r="A50">
        <v>9</v>
      </c>
      <c r="B50" t="s">
        <v>1437</v>
      </c>
      <c r="C50" t="s">
        <v>931</v>
      </c>
      <c r="D50" t="s">
        <v>1124</v>
      </c>
      <c r="E50" t="s">
        <v>1125</v>
      </c>
      <c r="F50" t="s">
        <v>1126</v>
      </c>
      <c r="G50" t="s">
        <v>1127</v>
      </c>
      <c r="K50">
        <v>1</v>
      </c>
      <c r="L50" t="s">
        <v>938</v>
      </c>
      <c r="M50">
        <f t="shared" si="0"/>
        <v>4</v>
      </c>
      <c r="N50" t="s">
        <v>1378</v>
      </c>
      <c r="O50" t="str">
        <f t="shared" si="1"/>
        <v>C</v>
      </c>
      <c r="P50" t="str">
        <f t="shared" si="2"/>
        <v/>
      </c>
    </row>
    <row r="51" spans="1:16" x14ac:dyDescent="0.25">
      <c r="A51">
        <v>2</v>
      </c>
      <c r="B51" t="s">
        <v>1437</v>
      </c>
      <c r="C51" t="s">
        <v>293</v>
      </c>
      <c r="D51" t="s">
        <v>1051</v>
      </c>
      <c r="E51" t="s">
        <v>1128</v>
      </c>
      <c r="F51" t="s">
        <v>1129</v>
      </c>
      <c r="G51" t="s">
        <v>1130</v>
      </c>
      <c r="L51" t="s">
        <v>938</v>
      </c>
      <c r="M51">
        <f t="shared" si="0"/>
        <v>4</v>
      </c>
      <c r="N51" t="s">
        <v>1378</v>
      </c>
      <c r="O51" t="str">
        <f t="shared" si="1"/>
        <v>C</v>
      </c>
      <c r="P51" t="str">
        <f t="shared" si="2"/>
        <v/>
      </c>
    </row>
    <row r="52" spans="1:16" x14ac:dyDescent="0.25">
      <c r="A52">
        <v>11</v>
      </c>
      <c r="B52" t="s">
        <v>1437</v>
      </c>
      <c r="C52" t="s">
        <v>1131</v>
      </c>
      <c r="D52" t="s">
        <v>1132</v>
      </c>
      <c r="E52" t="s">
        <v>1133</v>
      </c>
      <c r="F52" t="s">
        <v>1490</v>
      </c>
      <c r="G52" t="s">
        <v>1491</v>
      </c>
      <c r="K52">
        <v>1</v>
      </c>
      <c r="L52" t="s">
        <v>938</v>
      </c>
      <c r="M52">
        <f t="shared" si="0"/>
        <v>4</v>
      </c>
      <c r="N52" t="s">
        <v>1378</v>
      </c>
      <c r="O52" t="str">
        <f t="shared" si="1"/>
        <v>C</v>
      </c>
      <c r="P52" t="str">
        <f t="shared" si="2"/>
        <v/>
      </c>
    </row>
    <row r="53" spans="1:16" x14ac:dyDescent="0.25">
      <c r="A53">
        <v>12</v>
      </c>
      <c r="B53" t="s">
        <v>1437</v>
      </c>
      <c r="C53" t="s">
        <v>917</v>
      </c>
      <c r="D53" t="s">
        <v>1135</v>
      </c>
      <c r="E53" t="s">
        <v>1136</v>
      </c>
      <c r="F53" t="s">
        <v>1137</v>
      </c>
      <c r="G53" t="s">
        <v>1138</v>
      </c>
      <c r="K53">
        <v>1</v>
      </c>
      <c r="L53" t="s">
        <v>938</v>
      </c>
      <c r="M53">
        <f t="shared" si="0"/>
        <v>4</v>
      </c>
      <c r="N53" t="s">
        <v>1374</v>
      </c>
      <c r="O53" t="str">
        <f t="shared" si="1"/>
        <v>B</v>
      </c>
      <c r="P53" t="str">
        <f t="shared" si="2"/>
        <v/>
      </c>
    </row>
    <row r="54" spans="1:16" x14ac:dyDescent="0.25">
      <c r="A54">
        <v>1</v>
      </c>
      <c r="B54" t="s">
        <v>1424</v>
      </c>
      <c r="C54" t="s">
        <v>306</v>
      </c>
      <c r="D54" t="s">
        <v>803</v>
      </c>
      <c r="E54" t="s">
        <v>804</v>
      </c>
      <c r="F54" t="s">
        <v>805</v>
      </c>
      <c r="G54" t="s">
        <v>806</v>
      </c>
      <c r="L54" t="s">
        <v>938</v>
      </c>
      <c r="M54">
        <f t="shared" si="0"/>
        <v>4</v>
      </c>
      <c r="N54" t="s">
        <v>1378</v>
      </c>
      <c r="O54" t="str">
        <f t="shared" si="1"/>
        <v>C</v>
      </c>
      <c r="P54" t="str">
        <f t="shared" si="2"/>
        <v/>
      </c>
    </row>
    <row r="55" spans="1:16" x14ac:dyDescent="0.25">
      <c r="A55">
        <v>2</v>
      </c>
      <c r="B55" t="s">
        <v>1424</v>
      </c>
      <c r="C55" t="s">
        <v>311</v>
      </c>
      <c r="D55" t="s">
        <v>1139</v>
      </c>
      <c r="E55" t="s">
        <v>1140</v>
      </c>
      <c r="F55" t="s">
        <v>1141</v>
      </c>
      <c r="G55" t="s">
        <v>1142</v>
      </c>
      <c r="H55" t="s">
        <v>807</v>
      </c>
      <c r="L55" t="s">
        <v>938</v>
      </c>
      <c r="M55">
        <f t="shared" si="0"/>
        <v>5</v>
      </c>
      <c r="N55" t="s">
        <v>1377</v>
      </c>
      <c r="O55" t="str">
        <f t="shared" si="1"/>
        <v>B</v>
      </c>
      <c r="P55" t="str">
        <f t="shared" si="2"/>
        <v>C</v>
      </c>
    </row>
    <row r="56" spans="1:16" x14ac:dyDescent="0.25">
      <c r="A56">
        <v>1</v>
      </c>
      <c r="B56" t="s">
        <v>1425</v>
      </c>
      <c r="C56" t="s">
        <v>319</v>
      </c>
      <c r="D56" t="s">
        <v>1144</v>
      </c>
      <c r="E56" t="s">
        <v>1145</v>
      </c>
      <c r="F56" t="s">
        <v>1146</v>
      </c>
      <c r="G56" t="s">
        <v>1147</v>
      </c>
      <c r="L56" t="s">
        <v>938</v>
      </c>
      <c r="M56">
        <f t="shared" si="0"/>
        <v>4</v>
      </c>
      <c r="N56" t="s">
        <v>906</v>
      </c>
      <c r="O56" t="str">
        <f t="shared" si="1"/>
        <v>A</v>
      </c>
      <c r="P56" t="str">
        <f t="shared" si="2"/>
        <v/>
      </c>
    </row>
    <row r="57" spans="1:16" x14ac:dyDescent="0.25">
      <c r="A57">
        <v>2</v>
      </c>
      <c r="B57" t="s">
        <v>1425</v>
      </c>
      <c r="C57" t="s">
        <v>324</v>
      </c>
      <c r="D57" t="s">
        <v>808</v>
      </c>
      <c r="E57" t="s">
        <v>809</v>
      </c>
      <c r="F57" t="s">
        <v>810</v>
      </c>
      <c r="G57" t="s">
        <v>811</v>
      </c>
      <c r="K57">
        <v>1</v>
      </c>
      <c r="L57" t="s">
        <v>938</v>
      </c>
      <c r="M57">
        <f t="shared" si="0"/>
        <v>4</v>
      </c>
      <c r="N57" t="s">
        <v>1378</v>
      </c>
      <c r="O57" t="str">
        <f t="shared" si="1"/>
        <v>C</v>
      </c>
      <c r="P57" t="str">
        <f t="shared" si="2"/>
        <v/>
      </c>
    </row>
    <row r="58" spans="1:16" x14ac:dyDescent="0.25">
      <c r="A58">
        <v>3</v>
      </c>
      <c r="B58" t="s">
        <v>1425</v>
      </c>
      <c r="C58" t="s">
        <v>329</v>
      </c>
      <c r="D58" t="s">
        <v>812</v>
      </c>
      <c r="E58" t="s">
        <v>813</v>
      </c>
      <c r="F58" t="s">
        <v>814</v>
      </c>
      <c r="G58" t="s">
        <v>1148</v>
      </c>
      <c r="L58" t="s">
        <v>938</v>
      </c>
      <c r="M58">
        <f t="shared" si="0"/>
        <v>4</v>
      </c>
      <c r="N58" t="s">
        <v>1375</v>
      </c>
      <c r="O58" t="str">
        <f t="shared" si="1"/>
        <v>D</v>
      </c>
      <c r="P58" t="str">
        <f t="shared" si="2"/>
        <v/>
      </c>
    </row>
    <row r="59" spans="1:16" x14ac:dyDescent="0.25">
      <c r="A59">
        <v>4</v>
      </c>
      <c r="B59" t="s">
        <v>1425</v>
      </c>
      <c r="C59" t="s">
        <v>334</v>
      </c>
      <c r="D59" t="s">
        <v>1149</v>
      </c>
      <c r="E59" t="s">
        <v>1150</v>
      </c>
      <c r="F59" t="s">
        <v>1151</v>
      </c>
      <c r="G59" t="s">
        <v>1152</v>
      </c>
      <c r="H59" t="s">
        <v>1153</v>
      </c>
      <c r="I59" t="s">
        <v>1154</v>
      </c>
      <c r="L59" t="s">
        <v>938</v>
      </c>
      <c r="M59">
        <f t="shared" si="0"/>
        <v>6</v>
      </c>
      <c r="N59" t="s">
        <v>1378</v>
      </c>
      <c r="O59" t="str">
        <f t="shared" si="1"/>
        <v>C</v>
      </c>
      <c r="P59" t="str">
        <f t="shared" si="2"/>
        <v/>
      </c>
    </row>
    <row r="60" spans="1:16" x14ac:dyDescent="0.25">
      <c r="A60">
        <v>1</v>
      </c>
      <c r="B60" t="s">
        <v>1438</v>
      </c>
      <c r="C60" t="s">
        <v>343</v>
      </c>
      <c r="D60" t="s">
        <v>815</v>
      </c>
      <c r="E60" t="s">
        <v>1155</v>
      </c>
      <c r="F60" t="s">
        <v>1156</v>
      </c>
      <c r="G60" t="s">
        <v>1157</v>
      </c>
      <c r="L60" t="s">
        <v>938</v>
      </c>
      <c r="M60">
        <f t="shared" si="0"/>
        <v>4</v>
      </c>
      <c r="N60" t="s">
        <v>1375</v>
      </c>
      <c r="O60" t="str">
        <f t="shared" si="1"/>
        <v>D</v>
      </c>
      <c r="P60" t="str">
        <f t="shared" si="2"/>
        <v/>
      </c>
    </row>
    <row r="61" spans="1:16" x14ac:dyDescent="0.25">
      <c r="A61">
        <v>2</v>
      </c>
      <c r="B61" t="s">
        <v>1438</v>
      </c>
      <c r="C61" t="s">
        <v>1158</v>
      </c>
      <c r="D61" t="s">
        <v>1159</v>
      </c>
      <c r="E61" t="s">
        <v>1160</v>
      </c>
      <c r="F61" t="s">
        <v>1161</v>
      </c>
      <c r="G61" t="s">
        <v>1162</v>
      </c>
      <c r="H61" t="s">
        <v>1411</v>
      </c>
      <c r="L61" t="s">
        <v>938</v>
      </c>
      <c r="M61">
        <f t="shared" si="0"/>
        <v>5</v>
      </c>
      <c r="N61" t="s">
        <v>1381</v>
      </c>
      <c r="O61" t="str">
        <f t="shared" si="1"/>
        <v>B</v>
      </c>
      <c r="P61" t="str">
        <f t="shared" si="2"/>
        <v>D</v>
      </c>
    </row>
    <row r="62" spans="1:16" x14ac:dyDescent="0.25">
      <c r="A62">
        <v>3</v>
      </c>
      <c r="B62" t="s">
        <v>1438</v>
      </c>
      <c r="C62" t="s">
        <v>355</v>
      </c>
      <c r="D62" t="s">
        <v>1165</v>
      </c>
      <c r="E62" t="s">
        <v>1166</v>
      </c>
      <c r="F62" t="s">
        <v>1167</v>
      </c>
      <c r="G62" t="s">
        <v>1168</v>
      </c>
      <c r="H62" t="s">
        <v>1412</v>
      </c>
      <c r="L62" t="s">
        <v>938</v>
      </c>
      <c r="M62">
        <f t="shared" si="0"/>
        <v>5</v>
      </c>
      <c r="N62" t="s">
        <v>1382</v>
      </c>
      <c r="O62" t="str">
        <f t="shared" si="1"/>
        <v>A</v>
      </c>
      <c r="P62" t="str">
        <f t="shared" si="2"/>
        <v>D</v>
      </c>
    </row>
    <row r="63" spans="1:16" x14ac:dyDescent="0.25">
      <c r="A63">
        <v>1</v>
      </c>
      <c r="B63" t="s">
        <v>1426</v>
      </c>
      <c r="C63" t="s">
        <v>364</v>
      </c>
      <c r="D63" t="s">
        <v>1171</v>
      </c>
      <c r="E63" t="s">
        <v>1172</v>
      </c>
      <c r="F63" t="s">
        <v>1173</v>
      </c>
      <c r="G63" t="s">
        <v>1174</v>
      </c>
      <c r="L63" t="s">
        <v>938</v>
      </c>
      <c r="M63">
        <f t="shared" si="0"/>
        <v>4</v>
      </c>
      <c r="N63" t="s">
        <v>1378</v>
      </c>
      <c r="O63" t="str">
        <f t="shared" si="1"/>
        <v>C</v>
      </c>
      <c r="P63" t="str">
        <f t="shared" si="2"/>
        <v/>
      </c>
    </row>
    <row r="64" spans="1:16" x14ac:dyDescent="0.25">
      <c r="A64">
        <v>2</v>
      </c>
      <c r="B64" t="s">
        <v>1426</v>
      </c>
      <c r="C64" t="s">
        <v>369</v>
      </c>
      <c r="D64" t="s">
        <v>816</v>
      </c>
      <c r="E64" t="s">
        <v>817</v>
      </c>
      <c r="F64" t="s">
        <v>1175</v>
      </c>
      <c r="G64" t="s">
        <v>1176</v>
      </c>
      <c r="L64" t="s">
        <v>938</v>
      </c>
      <c r="M64">
        <f t="shared" si="0"/>
        <v>4</v>
      </c>
      <c r="N64" t="s">
        <v>1378</v>
      </c>
      <c r="O64" t="str">
        <f t="shared" si="1"/>
        <v>C</v>
      </c>
      <c r="P64" t="str">
        <f t="shared" si="2"/>
        <v/>
      </c>
    </row>
    <row r="65" spans="1:16" x14ac:dyDescent="0.25">
      <c r="A65">
        <v>1</v>
      </c>
      <c r="B65" t="s">
        <v>1439</v>
      </c>
      <c r="C65" t="s">
        <v>376</v>
      </c>
      <c r="D65" t="s">
        <v>818</v>
      </c>
      <c r="E65" t="s">
        <v>819</v>
      </c>
      <c r="F65" t="s">
        <v>820</v>
      </c>
      <c r="G65" t="s">
        <v>821</v>
      </c>
      <c r="L65" t="s">
        <v>938</v>
      </c>
      <c r="M65">
        <f t="shared" si="0"/>
        <v>4</v>
      </c>
      <c r="N65" t="s">
        <v>906</v>
      </c>
      <c r="O65" t="str">
        <f t="shared" si="1"/>
        <v>A</v>
      </c>
      <c r="P65" t="str">
        <f t="shared" si="2"/>
        <v/>
      </c>
    </row>
    <row r="66" spans="1:16" x14ac:dyDescent="0.25">
      <c r="A66">
        <v>3</v>
      </c>
      <c r="B66" t="s">
        <v>1439</v>
      </c>
      <c r="C66" t="s">
        <v>386</v>
      </c>
      <c r="D66" t="s">
        <v>1177</v>
      </c>
      <c r="E66" t="s">
        <v>1178</v>
      </c>
      <c r="F66" t="s">
        <v>1179</v>
      </c>
      <c r="G66" t="s">
        <v>1180</v>
      </c>
      <c r="L66" t="s">
        <v>938</v>
      </c>
      <c r="M66">
        <f t="shared" ref="M66:M125" si="3">COUNTIF(D66:I66,"&lt;&gt;"&amp;"")</f>
        <v>4</v>
      </c>
      <c r="N66" t="s">
        <v>906</v>
      </c>
      <c r="O66" t="str">
        <f t="shared" si="1"/>
        <v>A</v>
      </c>
      <c r="P66" t="str">
        <f t="shared" si="2"/>
        <v/>
      </c>
    </row>
    <row r="67" spans="1:16" x14ac:dyDescent="0.25">
      <c r="A67">
        <v>4</v>
      </c>
      <c r="B67" t="s">
        <v>1439</v>
      </c>
      <c r="C67" t="s">
        <v>391</v>
      </c>
      <c r="D67" t="s">
        <v>1181</v>
      </c>
      <c r="E67" t="s">
        <v>1182</v>
      </c>
      <c r="F67" t="s">
        <v>105</v>
      </c>
      <c r="G67" t="s">
        <v>1183</v>
      </c>
      <c r="H67" t="s">
        <v>1413</v>
      </c>
      <c r="L67" t="s">
        <v>938</v>
      </c>
      <c r="M67">
        <f t="shared" si="3"/>
        <v>5</v>
      </c>
      <c r="N67" t="s">
        <v>1373</v>
      </c>
      <c r="O67" t="str">
        <f t="shared" ref="O67:O125" si="4">IF(LEN(N67)=2,LEFT(N67,1),N67)</f>
        <v>A</v>
      </c>
      <c r="P67" t="str">
        <f t="shared" ref="P67:P125" si="5">IF(LEN(N67)=2,RIGHT(N67,1),"")</f>
        <v>B</v>
      </c>
    </row>
    <row r="68" spans="1:16" x14ac:dyDescent="0.25">
      <c r="A68">
        <v>5</v>
      </c>
      <c r="B68" t="s">
        <v>1439</v>
      </c>
      <c r="C68" t="s">
        <v>395</v>
      </c>
      <c r="D68" t="s">
        <v>1185</v>
      </c>
      <c r="E68" t="s">
        <v>1186</v>
      </c>
      <c r="F68" t="s">
        <v>1492</v>
      </c>
      <c r="G68" t="s">
        <v>1493</v>
      </c>
      <c r="L68" t="s">
        <v>938</v>
      </c>
      <c r="M68">
        <f t="shared" si="3"/>
        <v>4</v>
      </c>
      <c r="N68" t="s">
        <v>1375</v>
      </c>
      <c r="O68" t="str">
        <f t="shared" si="4"/>
        <v>D</v>
      </c>
      <c r="P68" t="str">
        <f t="shared" si="5"/>
        <v/>
      </c>
    </row>
    <row r="69" spans="1:16" x14ac:dyDescent="0.25">
      <c r="A69">
        <v>1</v>
      </c>
      <c r="B69" t="s">
        <v>1427</v>
      </c>
      <c r="C69" t="s">
        <v>401</v>
      </c>
      <c r="D69" t="s">
        <v>896</v>
      </c>
      <c r="E69" t="s">
        <v>897</v>
      </c>
      <c r="F69" t="s">
        <v>898</v>
      </c>
      <c r="G69" t="s">
        <v>899</v>
      </c>
      <c r="K69">
        <v>1</v>
      </c>
      <c r="L69" t="s">
        <v>938</v>
      </c>
      <c r="M69">
        <f t="shared" si="3"/>
        <v>4</v>
      </c>
      <c r="N69" t="s">
        <v>1374</v>
      </c>
      <c r="O69" t="str">
        <f t="shared" si="4"/>
        <v>B</v>
      </c>
      <c r="P69" t="str">
        <f t="shared" si="5"/>
        <v/>
      </c>
    </row>
    <row r="70" spans="1:16" x14ac:dyDescent="0.25">
      <c r="A70">
        <v>2</v>
      </c>
      <c r="B70" t="s">
        <v>1427</v>
      </c>
      <c r="C70" t="s">
        <v>402</v>
      </c>
      <c r="D70" t="s">
        <v>1188</v>
      </c>
      <c r="E70" t="s">
        <v>1189</v>
      </c>
      <c r="F70" t="s">
        <v>1190</v>
      </c>
      <c r="G70" t="s">
        <v>1191</v>
      </c>
      <c r="H70" t="s">
        <v>1414</v>
      </c>
      <c r="K70">
        <v>1</v>
      </c>
      <c r="L70" t="s">
        <v>938</v>
      </c>
      <c r="M70">
        <f t="shared" si="3"/>
        <v>5</v>
      </c>
      <c r="N70" t="s">
        <v>1377</v>
      </c>
      <c r="O70" t="str">
        <f t="shared" si="4"/>
        <v>B</v>
      </c>
      <c r="P70" t="str">
        <f t="shared" si="5"/>
        <v>C</v>
      </c>
    </row>
    <row r="71" spans="1:16" x14ac:dyDescent="0.25">
      <c r="A71">
        <v>1</v>
      </c>
      <c r="B71" t="s">
        <v>1428</v>
      </c>
      <c r="C71" t="s">
        <v>410</v>
      </c>
      <c r="D71" t="s">
        <v>823</v>
      </c>
      <c r="E71" t="s">
        <v>824</v>
      </c>
      <c r="F71" t="s">
        <v>105</v>
      </c>
      <c r="G71" t="s">
        <v>105</v>
      </c>
      <c r="L71" t="s">
        <v>938</v>
      </c>
      <c r="M71">
        <f t="shared" si="3"/>
        <v>4</v>
      </c>
      <c r="N71" t="s">
        <v>1374</v>
      </c>
      <c r="O71" t="str">
        <f t="shared" si="4"/>
        <v>B</v>
      </c>
      <c r="P71" t="str">
        <f t="shared" si="5"/>
        <v/>
      </c>
    </row>
    <row r="72" spans="1:16" x14ac:dyDescent="0.25">
      <c r="A72">
        <v>2</v>
      </c>
      <c r="B72" t="s">
        <v>1428</v>
      </c>
      <c r="C72" t="s">
        <v>105</v>
      </c>
      <c r="D72" t="s">
        <v>1194</v>
      </c>
      <c r="E72" t="s">
        <v>1195</v>
      </c>
      <c r="F72" t="s">
        <v>1196</v>
      </c>
      <c r="G72" t="s">
        <v>1197</v>
      </c>
      <c r="L72" t="s">
        <v>105</v>
      </c>
      <c r="M72">
        <f t="shared" si="3"/>
        <v>4</v>
      </c>
      <c r="N72" t="s">
        <v>1375</v>
      </c>
      <c r="O72" t="str">
        <f t="shared" si="4"/>
        <v>D</v>
      </c>
      <c r="P72" t="str">
        <f t="shared" si="5"/>
        <v/>
      </c>
    </row>
    <row r="73" spans="1:16" x14ac:dyDescent="0.25">
      <c r="A73">
        <v>3</v>
      </c>
      <c r="B73" t="s">
        <v>1428</v>
      </c>
      <c r="C73" t="s">
        <v>418</v>
      </c>
      <c r="D73" t="s">
        <v>1198</v>
      </c>
      <c r="E73" t="s">
        <v>1199</v>
      </c>
      <c r="F73" t="s">
        <v>1200</v>
      </c>
      <c r="G73" t="s">
        <v>1201</v>
      </c>
      <c r="L73" t="s">
        <v>938</v>
      </c>
      <c r="M73">
        <f t="shared" si="3"/>
        <v>4</v>
      </c>
      <c r="N73" t="s">
        <v>1378</v>
      </c>
      <c r="O73" t="str">
        <f t="shared" si="4"/>
        <v>C</v>
      </c>
      <c r="P73" t="str">
        <f t="shared" si="5"/>
        <v/>
      </c>
    </row>
    <row r="74" spans="1:16" x14ac:dyDescent="0.25">
      <c r="A74">
        <v>4</v>
      </c>
      <c r="B74" t="s">
        <v>1428</v>
      </c>
      <c r="C74" t="s">
        <v>423</v>
      </c>
      <c r="D74" t="s">
        <v>1202</v>
      </c>
      <c r="E74" t="s">
        <v>1203</v>
      </c>
      <c r="F74" t="s">
        <v>1204</v>
      </c>
      <c r="G74" t="s">
        <v>1205</v>
      </c>
      <c r="K74">
        <v>1</v>
      </c>
      <c r="L74" t="s">
        <v>938</v>
      </c>
      <c r="M74">
        <f t="shared" si="3"/>
        <v>4</v>
      </c>
      <c r="N74" t="s">
        <v>1378</v>
      </c>
      <c r="O74" t="str">
        <f t="shared" si="4"/>
        <v>C</v>
      </c>
      <c r="P74" t="str">
        <f t="shared" si="5"/>
        <v/>
      </c>
    </row>
    <row r="75" spans="1:16" x14ac:dyDescent="0.25">
      <c r="A75">
        <v>1</v>
      </c>
      <c r="B75" t="s">
        <v>1440</v>
      </c>
      <c r="C75" t="s">
        <v>430</v>
      </c>
      <c r="D75" t="s">
        <v>826</v>
      </c>
      <c r="E75" t="s">
        <v>827</v>
      </c>
      <c r="F75" t="s">
        <v>828</v>
      </c>
      <c r="G75" t="s">
        <v>829</v>
      </c>
      <c r="L75" t="s">
        <v>938</v>
      </c>
      <c r="M75">
        <f t="shared" si="3"/>
        <v>4</v>
      </c>
      <c r="N75" t="s">
        <v>1375</v>
      </c>
      <c r="O75" t="str">
        <f t="shared" si="4"/>
        <v>D</v>
      </c>
      <c r="P75" t="str">
        <f t="shared" si="5"/>
        <v/>
      </c>
    </row>
    <row r="76" spans="1:16" x14ac:dyDescent="0.25">
      <c r="A76">
        <v>2</v>
      </c>
      <c r="B76" t="s">
        <v>1440</v>
      </c>
      <c r="C76" t="s">
        <v>435</v>
      </c>
      <c r="D76" t="s">
        <v>1387</v>
      </c>
      <c r="E76" t="s">
        <v>1388</v>
      </c>
      <c r="F76" t="s">
        <v>1389</v>
      </c>
      <c r="G76" t="s">
        <v>1390</v>
      </c>
      <c r="H76" t="s">
        <v>1391</v>
      </c>
      <c r="L76" t="s">
        <v>938</v>
      </c>
      <c r="M76">
        <f t="shared" si="3"/>
        <v>5</v>
      </c>
      <c r="N76" t="s">
        <v>1377</v>
      </c>
      <c r="O76" t="str">
        <f t="shared" si="4"/>
        <v>B</v>
      </c>
      <c r="P76" t="str">
        <f t="shared" si="5"/>
        <v>C</v>
      </c>
    </row>
    <row r="77" spans="1:16" x14ac:dyDescent="0.25">
      <c r="A77">
        <v>3</v>
      </c>
      <c r="B77" t="s">
        <v>1440</v>
      </c>
      <c r="C77" t="s">
        <v>441</v>
      </c>
      <c r="D77" t="s">
        <v>1206</v>
      </c>
      <c r="E77" t="s">
        <v>1207</v>
      </c>
      <c r="F77" t="s">
        <v>1208</v>
      </c>
      <c r="G77" t="s">
        <v>1209</v>
      </c>
      <c r="L77" t="s">
        <v>938</v>
      </c>
      <c r="M77">
        <f t="shared" si="3"/>
        <v>4</v>
      </c>
      <c r="N77" t="s">
        <v>1375</v>
      </c>
      <c r="O77" t="str">
        <f t="shared" si="4"/>
        <v>D</v>
      </c>
      <c r="P77" t="str">
        <f t="shared" si="5"/>
        <v/>
      </c>
    </row>
    <row r="78" spans="1:16" x14ac:dyDescent="0.25">
      <c r="A78">
        <v>4</v>
      </c>
      <c r="B78" t="s">
        <v>1440</v>
      </c>
      <c r="C78" t="s">
        <v>446</v>
      </c>
      <c r="D78" t="s">
        <v>1210</v>
      </c>
      <c r="E78" t="s">
        <v>1211</v>
      </c>
      <c r="F78" t="s">
        <v>1212</v>
      </c>
      <c r="G78" t="s">
        <v>1213</v>
      </c>
      <c r="H78" t="s">
        <v>1415</v>
      </c>
      <c r="L78" t="s">
        <v>938</v>
      </c>
      <c r="M78">
        <f t="shared" si="3"/>
        <v>5</v>
      </c>
      <c r="N78" t="s">
        <v>1373</v>
      </c>
      <c r="O78" t="str">
        <f t="shared" si="4"/>
        <v>A</v>
      </c>
      <c r="P78" t="str">
        <f t="shared" si="5"/>
        <v>B</v>
      </c>
    </row>
    <row r="79" spans="1:16" x14ac:dyDescent="0.25">
      <c r="A79">
        <v>6</v>
      </c>
      <c r="B79" t="s">
        <v>1440</v>
      </c>
      <c r="C79" t="s">
        <v>457</v>
      </c>
      <c r="D79" t="s">
        <v>1215</v>
      </c>
      <c r="E79" t="s">
        <v>1216</v>
      </c>
      <c r="F79" t="s">
        <v>1494</v>
      </c>
      <c r="G79" t="s">
        <v>1495</v>
      </c>
      <c r="L79" t="s">
        <v>938</v>
      </c>
      <c r="M79">
        <f t="shared" si="3"/>
        <v>4</v>
      </c>
      <c r="N79" t="s">
        <v>1374</v>
      </c>
      <c r="O79" t="str">
        <f t="shared" si="4"/>
        <v>B</v>
      </c>
      <c r="P79" t="str">
        <f t="shared" si="5"/>
        <v/>
      </c>
    </row>
    <row r="80" spans="1:16" x14ac:dyDescent="0.25">
      <c r="A80">
        <v>7</v>
      </c>
      <c r="B80" t="s">
        <v>1440</v>
      </c>
      <c r="C80" t="s">
        <v>461</v>
      </c>
      <c r="D80" t="s">
        <v>1218</v>
      </c>
      <c r="E80" t="s">
        <v>1219</v>
      </c>
      <c r="F80" t="s">
        <v>1220</v>
      </c>
      <c r="G80" t="s">
        <v>1221</v>
      </c>
      <c r="L80" t="s">
        <v>938</v>
      </c>
      <c r="M80">
        <f t="shared" si="3"/>
        <v>4</v>
      </c>
      <c r="N80" t="s">
        <v>1374</v>
      </c>
      <c r="O80" t="str">
        <f t="shared" si="4"/>
        <v>B</v>
      </c>
      <c r="P80" t="str">
        <f t="shared" si="5"/>
        <v/>
      </c>
    </row>
    <row r="81" spans="1:16" x14ac:dyDescent="0.25">
      <c r="A81">
        <v>1</v>
      </c>
      <c r="B81" t="s">
        <v>1441</v>
      </c>
      <c r="C81" t="s">
        <v>468</v>
      </c>
      <c r="D81" t="s">
        <v>1222</v>
      </c>
      <c r="E81" t="s">
        <v>1223</v>
      </c>
      <c r="F81" t="s">
        <v>1224</v>
      </c>
      <c r="G81" t="s">
        <v>1225</v>
      </c>
      <c r="K81">
        <v>1</v>
      </c>
      <c r="L81" t="s">
        <v>938</v>
      </c>
      <c r="M81">
        <f t="shared" si="3"/>
        <v>4</v>
      </c>
      <c r="N81" t="s">
        <v>1375</v>
      </c>
      <c r="O81" t="str">
        <f t="shared" si="4"/>
        <v>D</v>
      </c>
      <c r="P81" t="str">
        <f t="shared" si="5"/>
        <v/>
      </c>
    </row>
    <row r="82" spans="1:16" x14ac:dyDescent="0.25">
      <c r="A82">
        <v>2</v>
      </c>
      <c r="B82" t="s">
        <v>1441</v>
      </c>
      <c r="C82" t="s">
        <v>468</v>
      </c>
      <c r="D82" t="s">
        <v>1226</v>
      </c>
      <c r="E82" t="s">
        <v>1227</v>
      </c>
      <c r="F82" t="s">
        <v>1228</v>
      </c>
      <c r="G82" t="s">
        <v>1229</v>
      </c>
      <c r="K82">
        <v>1</v>
      </c>
      <c r="L82" t="s">
        <v>938</v>
      </c>
      <c r="M82">
        <f t="shared" si="3"/>
        <v>4</v>
      </c>
      <c r="N82" t="s">
        <v>906</v>
      </c>
      <c r="O82" t="str">
        <f t="shared" si="4"/>
        <v>A</v>
      </c>
      <c r="P82" t="str">
        <f t="shared" si="5"/>
        <v/>
      </c>
    </row>
    <row r="83" spans="1:16" x14ac:dyDescent="0.25">
      <c r="A83">
        <v>1</v>
      </c>
      <c r="B83" t="s">
        <v>1429</v>
      </c>
      <c r="C83" t="s">
        <v>480</v>
      </c>
      <c r="D83" t="s">
        <v>831</v>
      </c>
      <c r="E83" t="s">
        <v>1230</v>
      </c>
      <c r="F83" t="s">
        <v>832</v>
      </c>
      <c r="G83" t="s">
        <v>833</v>
      </c>
      <c r="L83" t="s">
        <v>938</v>
      </c>
      <c r="M83">
        <f t="shared" si="3"/>
        <v>4</v>
      </c>
      <c r="N83" t="s">
        <v>906</v>
      </c>
      <c r="O83" t="str">
        <f t="shared" si="4"/>
        <v>A</v>
      </c>
      <c r="P83" t="str">
        <f t="shared" si="5"/>
        <v/>
      </c>
    </row>
    <row r="84" spans="1:16" x14ac:dyDescent="0.25">
      <c r="A84">
        <v>2</v>
      </c>
      <c r="B84" t="s">
        <v>1429</v>
      </c>
      <c r="C84" t="s">
        <v>485</v>
      </c>
      <c r="D84" t="s">
        <v>834</v>
      </c>
      <c r="E84" t="s">
        <v>835</v>
      </c>
      <c r="F84" t="s">
        <v>836</v>
      </c>
      <c r="G84" t="s">
        <v>837</v>
      </c>
      <c r="L84" t="s">
        <v>938</v>
      </c>
      <c r="M84">
        <f t="shared" si="3"/>
        <v>4</v>
      </c>
      <c r="N84" t="s">
        <v>1378</v>
      </c>
      <c r="O84" t="str">
        <f t="shared" si="4"/>
        <v>C</v>
      </c>
      <c r="P84" t="str">
        <f t="shared" si="5"/>
        <v/>
      </c>
    </row>
    <row r="85" spans="1:16" x14ac:dyDescent="0.25">
      <c r="A85">
        <v>3</v>
      </c>
      <c r="B85" t="s">
        <v>1429</v>
      </c>
      <c r="C85" t="s">
        <v>901</v>
      </c>
      <c r="D85" t="s">
        <v>1231</v>
      </c>
      <c r="E85" t="s">
        <v>1232</v>
      </c>
      <c r="F85" t="s">
        <v>1233</v>
      </c>
      <c r="G85" t="s">
        <v>1234</v>
      </c>
      <c r="H85" t="s">
        <v>1416</v>
      </c>
      <c r="K85">
        <v>1</v>
      </c>
      <c r="L85" t="s">
        <v>938</v>
      </c>
      <c r="M85">
        <f t="shared" si="3"/>
        <v>5</v>
      </c>
      <c r="N85" t="s">
        <v>1376</v>
      </c>
      <c r="O85" t="str">
        <f t="shared" si="4"/>
        <v>D</v>
      </c>
      <c r="P85" t="str">
        <f t="shared" si="5"/>
        <v>E</v>
      </c>
    </row>
    <row r="86" spans="1:16" x14ac:dyDescent="0.25">
      <c r="A86">
        <v>4</v>
      </c>
      <c r="B86" t="s">
        <v>1429</v>
      </c>
      <c r="C86" t="s">
        <v>495</v>
      </c>
      <c r="D86" t="s">
        <v>1236</v>
      </c>
      <c r="E86" t="s">
        <v>1237</v>
      </c>
      <c r="F86" t="s">
        <v>1238</v>
      </c>
      <c r="G86" t="s">
        <v>1239</v>
      </c>
      <c r="H86" t="s">
        <v>1240</v>
      </c>
      <c r="K86">
        <v>1</v>
      </c>
      <c r="L86" t="s">
        <v>938</v>
      </c>
      <c r="M86">
        <f t="shared" si="3"/>
        <v>5</v>
      </c>
      <c r="N86" t="s">
        <v>1379</v>
      </c>
      <c r="O86" t="str">
        <f t="shared" si="4"/>
        <v>A</v>
      </c>
      <c r="P86" t="str">
        <f t="shared" si="5"/>
        <v>E</v>
      </c>
    </row>
    <row r="87" spans="1:16" x14ac:dyDescent="0.25">
      <c r="A87">
        <v>5</v>
      </c>
      <c r="B87" t="s">
        <v>1429</v>
      </c>
      <c r="C87" t="s">
        <v>902</v>
      </c>
      <c r="D87" t="s">
        <v>1241</v>
      </c>
      <c r="E87" t="s">
        <v>1242</v>
      </c>
      <c r="F87" t="s">
        <v>1243</v>
      </c>
      <c r="G87" t="s">
        <v>1244</v>
      </c>
      <c r="L87" t="s">
        <v>938</v>
      </c>
      <c r="M87">
        <f t="shared" si="3"/>
        <v>4</v>
      </c>
      <c r="N87" t="s">
        <v>1374</v>
      </c>
      <c r="O87" t="str">
        <f t="shared" si="4"/>
        <v>B</v>
      </c>
      <c r="P87" t="str">
        <f t="shared" si="5"/>
        <v/>
      </c>
    </row>
    <row r="88" spans="1:16" x14ac:dyDescent="0.25">
      <c r="A88">
        <v>6</v>
      </c>
      <c r="B88" t="s">
        <v>1429</v>
      </c>
      <c r="C88" t="s">
        <v>506</v>
      </c>
      <c r="D88" t="s">
        <v>1245</v>
      </c>
      <c r="E88" t="s">
        <v>1246</v>
      </c>
      <c r="F88" t="s">
        <v>1247</v>
      </c>
      <c r="G88" t="s">
        <v>1248</v>
      </c>
      <c r="L88" t="s">
        <v>938</v>
      </c>
      <c r="M88">
        <f t="shared" si="3"/>
        <v>4</v>
      </c>
      <c r="N88" t="s">
        <v>1378</v>
      </c>
      <c r="O88" t="str">
        <f t="shared" si="4"/>
        <v>C</v>
      </c>
      <c r="P88" t="str">
        <f t="shared" si="5"/>
        <v/>
      </c>
    </row>
    <row r="89" spans="1:16" x14ac:dyDescent="0.25">
      <c r="A89">
        <v>7</v>
      </c>
      <c r="B89" t="s">
        <v>1429</v>
      </c>
      <c r="C89" t="s">
        <v>511</v>
      </c>
      <c r="D89" t="s">
        <v>1249</v>
      </c>
      <c r="E89" t="s">
        <v>1250</v>
      </c>
      <c r="F89" t="s">
        <v>1251</v>
      </c>
      <c r="G89" t="s">
        <v>1252</v>
      </c>
      <c r="L89" t="s">
        <v>938</v>
      </c>
      <c r="M89">
        <f t="shared" si="3"/>
        <v>4</v>
      </c>
      <c r="N89" t="s">
        <v>1375</v>
      </c>
      <c r="O89" t="str">
        <f t="shared" si="4"/>
        <v>D</v>
      </c>
      <c r="P89" t="str">
        <f t="shared" si="5"/>
        <v/>
      </c>
    </row>
    <row r="90" spans="1:16" x14ac:dyDescent="0.25">
      <c r="A90">
        <v>8</v>
      </c>
      <c r="B90" t="s">
        <v>1429</v>
      </c>
      <c r="C90" t="s">
        <v>516</v>
      </c>
      <c r="D90" t="s">
        <v>1249</v>
      </c>
      <c r="E90" t="s">
        <v>1253</v>
      </c>
      <c r="F90" t="s">
        <v>1254</v>
      </c>
      <c r="G90" t="s">
        <v>1255</v>
      </c>
      <c r="H90" t="s">
        <v>1256</v>
      </c>
      <c r="L90" t="s">
        <v>938</v>
      </c>
      <c r="M90">
        <f t="shared" si="3"/>
        <v>5</v>
      </c>
      <c r="N90" t="s">
        <v>1376</v>
      </c>
      <c r="O90" t="str">
        <f t="shared" si="4"/>
        <v>D</v>
      </c>
      <c r="P90" t="str">
        <f t="shared" si="5"/>
        <v>E</v>
      </c>
    </row>
    <row r="91" spans="1:16" x14ac:dyDescent="0.25">
      <c r="A91">
        <v>1</v>
      </c>
      <c r="B91" t="s">
        <v>1442</v>
      </c>
      <c r="C91" t="s">
        <v>523</v>
      </c>
      <c r="D91" t="s">
        <v>838</v>
      </c>
      <c r="E91" t="s">
        <v>839</v>
      </c>
      <c r="F91" t="s">
        <v>840</v>
      </c>
      <c r="G91" t="s">
        <v>841</v>
      </c>
      <c r="L91" t="s">
        <v>938</v>
      </c>
      <c r="M91">
        <f t="shared" si="3"/>
        <v>4</v>
      </c>
      <c r="N91" t="s">
        <v>1378</v>
      </c>
      <c r="O91" t="str">
        <f t="shared" si="4"/>
        <v>C</v>
      </c>
      <c r="P91" t="str">
        <f t="shared" si="5"/>
        <v/>
      </c>
    </row>
    <row r="92" spans="1:16" x14ac:dyDescent="0.25">
      <c r="A92">
        <v>2</v>
      </c>
      <c r="B92" t="s">
        <v>1442</v>
      </c>
      <c r="C92" t="s">
        <v>528</v>
      </c>
      <c r="D92" t="s">
        <v>842</v>
      </c>
      <c r="E92" t="s">
        <v>843</v>
      </c>
      <c r="F92" t="s">
        <v>844</v>
      </c>
      <c r="G92" t="s">
        <v>845</v>
      </c>
      <c r="L92" t="s">
        <v>938</v>
      </c>
      <c r="M92">
        <f t="shared" si="3"/>
        <v>4</v>
      </c>
      <c r="N92" t="s">
        <v>1378</v>
      </c>
      <c r="O92" t="str">
        <f t="shared" si="4"/>
        <v>C</v>
      </c>
      <c r="P92" t="str">
        <f t="shared" si="5"/>
        <v/>
      </c>
    </row>
    <row r="93" spans="1:16" x14ac:dyDescent="0.25">
      <c r="A93">
        <v>3</v>
      </c>
      <c r="B93" t="s">
        <v>1442</v>
      </c>
      <c r="C93" t="s">
        <v>533</v>
      </c>
      <c r="D93" t="s">
        <v>846</v>
      </c>
      <c r="E93" t="s">
        <v>847</v>
      </c>
      <c r="F93" t="s">
        <v>848</v>
      </c>
      <c r="G93" t="s">
        <v>849</v>
      </c>
      <c r="L93" t="s">
        <v>938</v>
      </c>
      <c r="M93">
        <f t="shared" si="3"/>
        <v>4</v>
      </c>
      <c r="N93" t="s">
        <v>1374</v>
      </c>
      <c r="O93" t="str">
        <f t="shared" si="4"/>
        <v>B</v>
      </c>
      <c r="P93" t="str">
        <f t="shared" si="5"/>
        <v/>
      </c>
    </row>
    <row r="94" spans="1:16" x14ac:dyDescent="0.25">
      <c r="A94">
        <v>4</v>
      </c>
      <c r="B94" t="s">
        <v>1442</v>
      </c>
      <c r="C94" t="s">
        <v>538</v>
      </c>
      <c r="D94" t="s">
        <v>1257</v>
      </c>
      <c r="E94" t="s">
        <v>1258</v>
      </c>
      <c r="F94" t="s">
        <v>1259</v>
      </c>
      <c r="G94" t="s">
        <v>1260</v>
      </c>
      <c r="L94" t="s">
        <v>938</v>
      </c>
      <c r="M94">
        <f t="shared" si="3"/>
        <v>4</v>
      </c>
      <c r="N94" t="s">
        <v>1378</v>
      </c>
      <c r="O94" t="str">
        <f t="shared" si="4"/>
        <v>C</v>
      </c>
      <c r="P94" t="str">
        <f t="shared" si="5"/>
        <v/>
      </c>
    </row>
    <row r="95" spans="1:16" x14ac:dyDescent="0.25">
      <c r="A95">
        <v>5</v>
      </c>
      <c r="B95" t="s">
        <v>1442</v>
      </c>
      <c r="C95" t="s">
        <v>543</v>
      </c>
      <c r="D95" t="s">
        <v>1261</v>
      </c>
      <c r="E95" t="s">
        <v>1262</v>
      </c>
      <c r="F95" t="s">
        <v>1263</v>
      </c>
      <c r="G95" t="s">
        <v>1264</v>
      </c>
      <c r="L95" t="s">
        <v>938</v>
      </c>
      <c r="M95">
        <f t="shared" si="3"/>
        <v>4</v>
      </c>
      <c r="N95" t="s">
        <v>1375</v>
      </c>
      <c r="O95" t="str">
        <f t="shared" si="4"/>
        <v>D</v>
      </c>
      <c r="P95" t="str">
        <f t="shared" si="5"/>
        <v/>
      </c>
    </row>
    <row r="96" spans="1:16" x14ac:dyDescent="0.25">
      <c r="A96">
        <v>6</v>
      </c>
      <c r="B96" t="s">
        <v>1442</v>
      </c>
      <c r="C96" t="s">
        <v>548</v>
      </c>
      <c r="D96" t="s">
        <v>1265</v>
      </c>
      <c r="E96" t="s">
        <v>1266</v>
      </c>
      <c r="F96" t="s">
        <v>1267</v>
      </c>
      <c r="G96" t="s">
        <v>1268</v>
      </c>
      <c r="L96" t="s">
        <v>938</v>
      </c>
      <c r="M96">
        <f t="shared" si="3"/>
        <v>4</v>
      </c>
      <c r="N96" t="s">
        <v>1374</v>
      </c>
      <c r="O96" t="str">
        <f t="shared" si="4"/>
        <v>B</v>
      </c>
      <c r="P96" t="str">
        <f t="shared" si="5"/>
        <v/>
      </c>
    </row>
    <row r="97" spans="1:16" x14ac:dyDescent="0.25">
      <c r="A97">
        <v>7</v>
      </c>
      <c r="B97" t="s">
        <v>1442</v>
      </c>
      <c r="C97" t="s">
        <v>553</v>
      </c>
      <c r="D97" t="s">
        <v>1269</v>
      </c>
      <c r="E97" t="s">
        <v>839</v>
      </c>
      <c r="F97" t="s">
        <v>1270</v>
      </c>
      <c r="G97" t="s">
        <v>1271</v>
      </c>
      <c r="L97" t="s">
        <v>938</v>
      </c>
      <c r="M97">
        <f t="shared" si="3"/>
        <v>4</v>
      </c>
      <c r="N97" t="s">
        <v>1375</v>
      </c>
      <c r="O97" t="str">
        <f t="shared" si="4"/>
        <v>D</v>
      </c>
      <c r="P97" t="str">
        <f t="shared" si="5"/>
        <v/>
      </c>
    </row>
    <row r="98" spans="1:16" x14ac:dyDescent="0.25">
      <c r="A98">
        <v>8</v>
      </c>
      <c r="B98" t="s">
        <v>1442</v>
      </c>
      <c r="C98" t="s">
        <v>557</v>
      </c>
      <c r="D98" t="s">
        <v>1272</v>
      </c>
      <c r="E98" t="s">
        <v>1273</v>
      </c>
      <c r="F98" t="s">
        <v>1274</v>
      </c>
      <c r="G98" t="s">
        <v>1275</v>
      </c>
      <c r="H98" t="s">
        <v>1276</v>
      </c>
      <c r="L98" t="s">
        <v>938</v>
      </c>
      <c r="M98">
        <f t="shared" si="3"/>
        <v>5</v>
      </c>
      <c r="N98" t="s">
        <v>1376</v>
      </c>
      <c r="O98" t="str">
        <f t="shared" si="4"/>
        <v>D</v>
      </c>
      <c r="P98" t="str">
        <f t="shared" si="5"/>
        <v>E</v>
      </c>
    </row>
    <row r="99" spans="1:16" x14ac:dyDescent="0.25">
      <c r="A99">
        <v>9</v>
      </c>
      <c r="B99" t="s">
        <v>1442</v>
      </c>
      <c r="C99" t="s">
        <v>563</v>
      </c>
      <c r="D99" t="s">
        <v>1405</v>
      </c>
      <c r="E99" t="s">
        <v>1406</v>
      </c>
      <c r="F99" t="s">
        <v>1407</v>
      </c>
      <c r="G99" t="s">
        <v>1408</v>
      </c>
      <c r="L99" t="s">
        <v>938</v>
      </c>
      <c r="M99">
        <f t="shared" si="3"/>
        <v>4</v>
      </c>
      <c r="N99" t="s">
        <v>906</v>
      </c>
      <c r="O99" t="str">
        <f t="shared" si="4"/>
        <v>A</v>
      </c>
      <c r="P99" t="str">
        <f t="shared" si="5"/>
        <v/>
      </c>
    </row>
    <row r="100" spans="1:16" x14ac:dyDescent="0.25">
      <c r="A100">
        <v>2</v>
      </c>
      <c r="B100" t="s">
        <v>1442</v>
      </c>
      <c r="C100" t="s">
        <v>567</v>
      </c>
      <c r="D100" t="s">
        <v>1277</v>
      </c>
      <c r="E100" t="s">
        <v>1278</v>
      </c>
      <c r="F100" t="s">
        <v>1279</v>
      </c>
      <c r="G100" t="s">
        <v>1280</v>
      </c>
      <c r="L100" t="s">
        <v>938</v>
      </c>
      <c r="M100">
        <f t="shared" si="3"/>
        <v>4</v>
      </c>
      <c r="N100" t="s">
        <v>906</v>
      </c>
      <c r="O100" t="str">
        <f t="shared" si="4"/>
        <v>A</v>
      </c>
      <c r="P100" t="str">
        <f t="shared" si="5"/>
        <v/>
      </c>
    </row>
    <row r="101" spans="1:16" x14ac:dyDescent="0.25">
      <c r="A101">
        <v>2</v>
      </c>
      <c r="B101" t="s">
        <v>1442</v>
      </c>
      <c r="C101" t="s">
        <v>572</v>
      </c>
      <c r="D101" t="s">
        <v>1281</v>
      </c>
      <c r="E101" t="s">
        <v>1282</v>
      </c>
      <c r="F101" t="s">
        <v>1283</v>
      </c>
      <c r="G101" t="s">
        <v>1284</v>
      </c>
      <c r="H101" t="s">
        <v>1285</v>
      </c>
      <c r="L101" t="s">
        <v>938</v>
      </c>
      <c r="M101">
        <f t="shared" si="3"/>
        <v>5</v>
      </c>
      <c r="N101" t="s">
        <v>1379</v>
      </c>
      <c r="O101" t="str">
        <f t="shared" si="4"/>
        <v>A</v>
      </c>
      <c r="P101" t="str">
        <f t="shared" si="5"/>
        <v>E</v>
      </c>
    </row>
    <row r="102" spans="1:16" x14ac:dyDescent="0.25">
      <c r="A102">
        <v>2</v>
      </c>
      <c r="B102" t="s">
        <v>1442</v>
      </c>
      <c r="C102" t="s">
        <v>578</v>
      </c>
      <c r="D102" t="s">
        <v>1286</v>
      </c>
      <c r="E102" t="s">
        <v>1287</v>
      </c>
      <c r="F102" t="s">
        <v>1288</v>
      </c>
      <c r="G102" t="s">
        <v>1289</v>
      </c>
      <c r="L102" t="s">
        <v>938</v>
      </c>
      <c r="M102">
        <f t="shared" si="3"/>
        <v>4</v>
      </c>
      <c r="N102" t="s">
        <v>1375</v>
      </c>
      <c r="O102" t="str">
        <f t="shared" si="4"/>
        <v>D</v>
      </c>
      <c r="P102" t="str">
        <f t="shared" si="5"/>
        <v/>
      </c>
    </row>
    <row r="103" spans="1:16" x14ac:dyDescent="0.25">
      <c r="A103">
        <v>1</v>
      </c>
      <c r="B103" t="s">
        <v>1430</v>
      </c>
      <c r="C103" t="s">
        <v>585</v>
      </c>
      <c r="D103" t="s">
        <v>1290</v>
      </c>
      <c r="E103" t="s">
        <v>1291</v>
      </c>
      <c r="F103" t="s">
        <v>1292</v>
      </c>
      <c r="G103" t="s">
        <v>1293</v>
      </c>
      <c r="L103" t="s">
        <v>938</v>
      </c>
      <c r="M103">
        <f t="shared" si="3"/>
        <v>4</v>
      </c>
      <c r="N103" t="s">
        <v>1378</v>
      </c>
      <c r="O103" t="str">
        <f t="shared" si="4"/>
        <v>C</v>
      </c>
      <c r="P103" t="str">
        <f t="shared" si="5"/>
        <v/>
      </c>
    </row>
    <row r="104" spans="1:16" x14ac:dyDescent="0.25">
      <c r="A104">
        <v>2</v>
      </c>
      <c r="B104" t="s">
        <v>1430</v>
      </c>
      <c r="C104" t="s">
        <v>590</v>
      </c>
      <c r="D104" t="s">
        <v>850</v>
      </c>
      <c r="E104" t="s">
        <v>851</v>
      </c>
      <c r="F104" t="s">
        <v>852</v>
      </c>
      <c r="G104" t="s">
        <v>853</v>
      </c>
      <c r="L104" t="s">
        <v>938</v>
      </c>
      <c r="M104">
        <f t="shared" si="3"/>
        <v>4</v>
      </c>
      <c r="N104" t="s">
        <v>1375</v>
      </c>
      <c r="O104" t="str">
        <f t="shared" si="4"/>
        <v>D</v>
      </c>
      <c r="P104" t="str">
        <f t="shared" si="5"/>
        <v/>
      </c>
    </row>
    <row r="105" spans="1:16" x14ac:dyDescent="0.25">
      <c r="A105">
        <v>3</v>
      </c>
      <c r="B105" t="s">
        <v>1430</v>
      </c>
      <c r="C105" t="s">
        <v>595</v>
      </c>
      <c r="D105" t="s">
        <v>1294</v>
      </c>
      <c r="E105" t="s">
        <v>1295</v>
      </c>
      <c r="F105" t="s">
        <v>1296</v>
      </c>
      <c r="G105" t="s">
        <v>1297</v>
      </c>
      <c r="H105" t="s">
        <v>854</v>
      </c>
      <c r="L105" t="s">
        <v>938</v>
      </c>
      <c r="M105">
        <f t="shared" si="3"/>
        <v>5</v>
      </c>
      <c r="N105" t="s">
        <v>1377</v>
      </c>
      <c r="O105" t="str">
        <f t="shared" si="4"/>
        <v>B</v>
      </c>
      <c r="P105" t="str">
        <f t="shared" si="5"/>
        <v>C</v>
      </c>
    </row>
    <row r="106" spans="1:16" x14ac:dyDescent="0.25">
      <c r="A106">
        <v>4</v>
      </c>
      <c r="B106" t="s">
        <v>1430</v>
      </c>
      <c r="C106" t="s">
        <v>601</v>
      </c>
      <c r="D106" t="s">
        <v>855</v>
      </c>
      <c r="E106" t="s">
        <v>856</v>
      </c>
      <c r="F106" t="s">
        <v>857</v>
      </c>
      <c r="G106" t="s">
        <v>858</v>
      </c>
      <c r="H106" t="s">
        <v>859</v>
      </c>
      <c r="L106" t="s">
        <v>938</v>
      </c>
      <c r="M106">
        <f t="shared" si="3"/>
        <v>5</v>
      </c>
      <c r="N106" t="s">
        <v>1377</v>
      </c>
      <c r="O106" t="str">
        <f t="shared" si="4"/>
        <v>B</v>
      </c>
      <c r="P106" t="str">
        <f t="shared" si="5"/>
        <v>C</v>
      </c>
    </row>
    <row r="107" spans="1:16" x14ac:dyDescent="0.25">
      <c r="A107">
        <v>5</v>
      </c>
      <c r="B107" t="s">
        <v>1430</v>
      </c>
      <c r="C107" t="s">
        <v>607</v>
      </c>
      <c r="D107" t="s">
        <v>1299</v>
      </c>
      <c r="E107" t="s">
        <v>1300</v>
      </c>
      <c r="F107" t="s">
        <v>1496</v>
      </c>
      <c r="G107" t="s">
        <v>1497</v>
      </c>
      <c r="L107" t="s">
        <v>938</v>
      </c>
      <c r="M107">
        <f t="shared" si="3"/>
        <v>4</v>
      </c>
      <c r="N107" t="s">
        <v>1375</v>
      </c>
      <c r="O107" t="str">
        <f t="shared" si="4"/>
        <v>D</v>
      </c>
      <c r="P107" t="str">
        <f t="shared" si="5"/>
        <v/>
      </c>
    </row>
    <row r="108" spans="1:16" x14ac:dyDescent="0.25">
      <c r="A108">
        <v>1</v>
      </c>
      <c r="B108" t="s">
        <v>1431</v>
      </c>
      <c r="C108" t="s">
        <v>613</v>
      </c>
      <c r="D108" t="s">
        <v>1302</v>
      </c>
      <c r="E108" t="s">
        <v>1303</v>
      </c>
      <c r="F108" t="s">
        <v>1304</v>
      </c>
      <c r="G108" t="s">
        <v>1305</v>
      </c>
      <c r="L108" t="s">
        <v>938</v>
      </c>
      <c r="M108">
        <f t="shared" si="3"/>
        <v>4</v>
      </c>
      <c r="N108" t="s">
        <v>1381</v>
      </c>
      <c r="O108" t="str">
        <f t="shared" si="4"/>
        <v>B</v>
      </c>
      <c r="P108" t="str">
        <f t="shared" si="5"/>
        <v>D</v>
      </c>
    </row>
    <row r="109" spans="1:16" x14ac:dyDescent="0.25">
      <c r="A109">
        <v>2</v>
      </c>
      <c r="B109" t="s">
        <v>1431</v>
      </c>
      <c r="C109" t="s">
        <v>613</v>
      </c>
      <c r="D109" t="s">
        <v>1302</v>
      </c>
      <c r="E109" t="s">
        <v>1303</v>
      </c>
      <c r="F109" t="s">
        <v>1304</v>
      </c>
      <c r="G109" t="s">
        <v>1305</v>
      </c>
      <c r="L109" t="s">
        <v>938</v>
      </c>
      <c r="M109">
        <f t="shared" si="3"/>
        <v>4</v>
      </c>
      <c r="N109" t="s">
        <v>1381</v>
      </c>
      <c r="O109" t="str">
        <f t="shared" si="4"/>
        <v>B</v>
      </c>
      <c r="P109" t="str">
        <f t="shared" si="5"/>
        <v>D</v>
      </c>
    </row>
    <row r="110" spans="1:16" x14ac:dyDescent="0.25">
      <c r="A110">
        <v>3</v>
      </c>
      <c r="B110" t="s">
        <v>1431</v>
      </c>
      <c r="C110" t="s">
        <v>618</v>
      </c>
      <c r="D110" t="s">
        <v>1306</v>
      </c>
      <c r="E110" t="s">
        <v>1307</v>
      </c>
      <c r="F110" t="s">
        <v>1308</v>
      </c>
      <c r="G110" t="s">
        <v>1309</v>
      </c>
      <c r="L110" t="s">
        <v>938</v>
      </c>
      <c r="M110">
        <f t="shared" si="3"/>
        <v>4</v>
      </c>
      <c r="N110" t="s">
        <v>1378</v>
      </c>
      <c r="O110" t="str">
        <f t="shared" si="4"/>
        <v>C</v>
      </c>
      <c r="P110" t="str">
        <f t="shared" si="5"/>
        <v/>
      </c>
    </row>
    <row r="111" spans="1:16" x14ac:dyDescent="0.25">
      <c r="A111">
        <v>1</v>
      </c>
      <c r="B111" t="s">
        <v>1432</v>
      </c>
      <c r="C111" t="s">
        <v>625</v>
      </c>
      <c r="D111" t="s">
        <v>860</v>
      </c>
      <c r="E111" t="s">
        <v>861</v>
      </c>
      <c r="F111" t="s">
        <v>862</v>
      </c>
      <c r="G111" t="s">
        <v>1313</v>
      </c>
      <c r="L111" t="s">
        <v>938</v>
      </c>
      <c r="M111">
        <f t="shared" si="3"/>
        <v>4</v>
      </c>
      <c r="N111" t="s">
        <v>1375</v>
      </c>
      <c r="O111" t="str">
        <f t="shared" si="4"/>
        <v>D</v>
      </c>
      <c r="P111" t="str">
        <f t="shared" si="5"/>
        <v/>
      </c>
    </row>
    <row r="112" spans="1:16" x14ac:dyDescent="0.25">
      <c r="A112">
        <v>2</v>
      </c>
      <c r="B112" t="s">
        <v>1432</v>
      </c>
      <c r="C112" t="s">
        <v>626</v>
      </c>
      <c r="D112" t="s">
        <v>1314</v>
      </c>
      <c r="E112" t="s">
        <v>1315</v>
      </c>
      <c r="F112" t="s">
        <v>1316</v>
      </c>
      <c r="G112" t="s">
        <v>1317</v>
      </c>
      <c r="L112" t="s">
        <v>938</v>
      </c>
      <c r="M112">
        <f t="shared" si="3"/>
        <v>4</v>
      </c>
      <c r="N112" t="s">
        <v>1378</v>
      </c>
      <c r="O112" t="str">
        <f t="shared" si="4"/>
        <v>C</v>
      </c>
      <c r="P112" t="str">
        <f t="shared" si="5"/>
        <v/>
      </c>
    </row>
    <row r="113" spans="1:17" x14ac:dyDescent="0.25">
      <c r="A113">
        <v>3</v>
      </c>
      <c r="B113" t="s">
        <v>1432</v>
      </c>
      <c r="C113" t="s">
        <v>631</v>
      </c>
      <c r="D113" t="s">
        <v>1318</v>
      </c>
      <c r="E113" t="s">
        <v>1319</v>
      </c>
      <c r="F113" t="s">
        <v>1320</v>
      </c>
      <c r="G113" t="s">
        <v>1321</v>
      </c>
      <c r="L113" t="s">
        <v>938</v>
      </c>
      <c r="M113">
        <f t="shared" si="3"/>
        <v>4</v>
      </c>
      <c r="N113" t="s">
        <v>1374</v>
      </c>
      <c r="O113" t="str">
        <f t="shared" si="4"/>
        <v>B</v>
      </c>
      <c r="P113" t="str">
        <f t="shared" si="5"/>
        <v/>
      </c>
    </row>
    <row r="114" spans="1:17" x14ac:dyDescent="0.25">
      <c r="A114">
        <v>4</v>
      </c>
      <c r="B114" t="s">
        <v>1432</v>
      </c>
      <c r="C114" t="s">
        <v>636</v>
      </c>
      <c r="D114" t="s">
        <v>1322</v>
      </c>
      <c r="E114" t="s">
        <v>1323</v>
      </c>
      <c r="F114" t="s">
        <v>1324</v>
      </c>
      <c r="G114" t="s">
        <v>1325</v>
      </c>
      <c r="L114" t="s">
        <v>938</v>
      </c>
      <c r="M114">
        <f t="shared" si="3"/>
        <v>4</v>
      </c>
      <c r="N114" t="s">
        <v>906</v>
      </c>
      <c r="O114" t="str">
        <f t="shared" si="4"/>
        <v>A</v>
      </c>
      <c r="P114" t="str">
        <f t="shared" si="5"/>
        <v/>
      </c>
    </row>
    <row r="115" spans="1:17" x14ac:dyDescent="0.25">
      <c r="A115">
        <v>5</v>
      </c>
      <c r="B115" t="s">
        <v>1432</v>
      </c>
      <c r="C115" t="s">
        <v>641</v>
      </c>
      <c r="D115" t="s">
        <v>1326</v>
      </c>
      <c r="E115" t="s">
        <v>1327</v>
      </c>
      <c r="F115" t="s">
        <v>1328</v>
      </c>
      <c r="G115" t="s">
        <v>1329</v>
      </c>
      <c r="H115" t="s">
        <v>1330</v>
      </c>
      <c r="L115" t="s">
        <v>938</v>
      </c>
      <c r="M115">
        <f t="shared" si="3"/>
        <v>5</v>
      </c>
      <c r="N115" t="s">
        <v>1380</v>
      </c>
      <c r="O115" t="str">
        <f t="shared" si="4"/>
        <v>B</v>
      </c>
      <c r="P115" t="str">
        <f t="shared" si="5"/>
        <v>E</v>
      </c>
    </row>
    <row r="116" spans="1:17" x14ac:dyDescent="0.25">
      <c r="A116">
        <v>6</v>
      </c>
      <c r="B116" t="s">
        <v>1432</v>
      </c>
      <c r="C116" t="s">
        <v>647</v>
      </c>
      <c r="D116" t="s">
        <v>1331</v>
      </c>
      <c r="E116" t="s">
        <v>1332</v>
      </c>
      <c r="F116" t="s">
        <v>1333</v>
      </c>
      <c r="G116" t="s">
        <v>1334</v>
      </c>
      <c r="H116" t="s">
        <v>1335</v>
      </c>
      <c r="L116" t="s">
        <v>938</v>
      </c>
      <c r="M116">
        <f t="shared" si="3"/>
        <v>5</v>
      </c>
      <c r="N116" t="s">
        <v>1383</v>
      </c>
      <c r="O116" t="str">
        <f t="shared" si="4"/>
        <v>A</v>
      </c>
      <c r="P116" t="str">
        <f t="shared" si="5"/>
        <v>C</v>
      </c>
    </row>
    <row r="117" spans="1:17" x14ac:dyDescent="0.25">
      <c r="A117">
        <v>1</v>
      </c>
      <c r="B117" t="s">
        <v>1433</v>
      </c>
      <c r="C117" t="s">
        <v>754</v>
      </c>
      <c r="D117" t="s">
        <v>1337</v>
      </c>
      <c r="E117" t="s">
        <v>1338</v>
      </c>
      <c r="F117" t="s">
        <v>1339</v>
      </c>
      <c r="G117" t="s">
        <v>1340</v>
      </c>
      <c r="H117" t="s">
        <v>867</v>
      </c>
      <c r="I117" t="s">
        <v>868</v>
      </c>
      <c r="L117" t="s">
        <v>938</v>
      </c>
      <c r="M117">
        <f t="shared" si="3"/>
        <v>6</v>
      </c>
      <c r="N117" t="s">
        <v>1384</v>
      </c>
      <c r="O117" t="s">
        <v>906</v>
      </c>
      <c r="P117" t="s">
        <v>1375</v>
      </c>
      <c r="Q117" t="s">
        <v>1480</v>
      </c>
    </row>
    <row r="118" spans="1:17" x14ac:dyDescent="0.25">
      <c r="A118">
        <v>2</v>
      </c>
      <c r="B118" t="s">
        <v>1433</v>
      </c>
      <c r="C118" t="s">
        <v>761</v>
      </c>
      <c r="D118" t="s">
        <v>869</v>
      </c>
      <c r="E118" t="s">
        <v>870</v>
      </c>
      <c r="F118" t="s">
        <v>871</v>
      </c>
      <c r="G118" t="s">
        <v>872</v>
      </c>
      <c r="H118" t="s">
        <v>873</v>
      </c>
      <c r="L118" t="s">
        <v>938</v>
      </c>
      <c r="M118">
        <f t="shared" si="3"/>
        <v>5</v>
      </c>
      <c r="N118" t="s">
        <v>1375</v>
      </c>
      <c r="O118" t="str">
        <f t="shared" si="4"/>
        <v>D</v>
      </c>
      <c r="P118" t="str">
        <f t="shared" si="5"/>
        <v/>
      </c>
    </row>
    <row r="119" spans="1:17" x14ac:dyDescent="0.25">
      <c r="A119">
        <v>3</v>
      </c>
      <c r="B119" t="s">
        <v>1433</v>
      </c>
      <c r="C119" t="s">
        <v>767</v>
      </c>
      <c r="D119" t="s">
        <v>1344</v>
      </c>
      <c r="E119" t="s">
        <v>1345</v>
      </c>
      <c r="F119" t="s">
        <v>1346</v>
      </c>
      <c r="G119" t="s">
        <v>1347</v>
      </c>
      <c r="L119" t="s">
        <v>938</v>
      </c>
      <c r="M119">
        <f t="shared" si="3"/>
        <v>4</v>
      </c>
      <c r="N119" t="s">
        <v>906</v>
      </c>
      <c r="O119" t="str">
        <f t="shared" si="4"/>
        <v>A</v>
      </c>
      <c r="P119" t="str">
        <f t="shared" si="5"/>
        <v/>
      </c>
    </row>
    <row r="120" spans="1:17" x14ac:dyDescent="0.25">
      <c r="A120">
        <v>4</v>
      </c>
      <c r="B120" t="s">
        <v>1433</v>
      </c>
      <c r="C120" t="s">
        <v>772</v>
      </c>
      <c r="D120" t="s">
        <v>1348</v>
      </c>
      <c r="E120" t="s">
        <v>1349</v>
      </c>
      <c r="F120" t="s">
        <v>1350</v>
      </c>
      <c r="G120" t="s">
        <v>1351</v>
      </c>
      <c r="L120" t="s">
        <v>938</v>
      </c>
      <c r="M120">
        <f t="shared" si="3"/>
        <v>4</v>
      </c>
      <c r="N120" t="s">
        <v>1382</v>
      </c>
      <c r="O120" t="str">
        <f t="shared" si="4"/>
        <v>A</v>
      </c>
      <c r="P120" t="str">
        <f t="shared" si="5"/>
        <v>D</v>
      </c>
    </row>
    <row r="121" spans="1:17" x14ac:dyDescent="0.25">
      <c r="A121">
        <v>5</v>
      </c>
      <c r="B121" t="s">
        <v>1433</v>
      </c>
      <c r="C121" t="s">
        <v>777</v>
      </c>
      <c r="D121" t="s">
        <v>1352</v>
      </c>
      <c r="E121" t="s">
        <v>1353</v>
      </c>
      <c r="F121" t="s">
        <v>1354</v>
      </c>
      <c r="G121" t="s">
        <v>1355</v>
      </c>
      <c r="L121" t="s">
        <v>938</v>
      </c>
      <c r="M121">
        <f t="shared" si="3"/>
        <v>4</v>
      </c>
      <c r="N121" t="s">
        <v>906</v>
      </c>
      <c r="O121" t="str">
        <f t="shared" si="4"/>
        <v>A</v>
      </c>
      <c r="P121" t="str">
        <f t="shared" si="5"/>
        <v/>
      </c>
    </row>
    <row r="122" spans="1:17" x14ac:dyDescent="0.25">
      <c r="A122">
        <v>6</v>
      </c>
      <c r="B122" t="s">
        <v>1433</v>
      </c>
      <c r="C122" t="s">
        <v>782</v>
      </c>
      <c r="D122" t="s">
        <v>1356</v>
      </c>
      <c r="E122" t="s">
        <v>1357</v>
      </c>
      <c r="F122" t="s">
        <v>1358</v>
      </c>
      <c r="G122" t="s">
        <v>1359</v>
      </c>
      <c r="L122" t="s">
        <v>938</v>
      </c>
      <c r="M122">
        <f t="shared" si="3"/>
        <v>4</v>
      </c>
      <c r="N122" t="s">
        <v>1378</v>
      </c>
      <c r="O122" t="str">
        <f t="shared" si="4"/>
        <v>C</v>
      </c>
      <c r="P122" t="str">
        <f t="shared" si="5"/>
        <v/>
      </c>
    </row>
    <row r="123" spans="1:17" x14ac:dyDescent="0.25">
      <c r="A123">
        <v>7</v>
      </c>
      <c r="B123" t="s">
        <v>1433</v>
      </c>
      <c r="C123" t="s">
        <v>787</v>
      </c>
      <c r="D123" t="s">
        <v>1360</v>
      </c>
      <c r="E123" t="s">
        <v>1361</v>
      </c>
      <c r="F123" t="s">
        <v>1362</v>
      </c>
      <c r="G123" t="s">
        <v>1363</v>
      </c>
      <c r="L123" t="s">
        <v>938</v>
      </c>
      <c r="M123">
        <f t="shared" si="3"/>
        <v>4</v>
      </c>
      <c r="N123" t="s">
        <v>1374</v>
      </c>
      <c r="O123" t="str">
        <f t="shared" si="4"/>
        <v>B</v>
      </c>
      <c r="P123" t="str">
        <f t="shared" si="5"/>
        <v/>
      </c>
    </row>
    <row r="124" spans="1:17" x14ac:dyDescent="0.25">
      <c r="A124">
        <v>8</v>
      </c>
      <c r="B124" t="s">
        <v>1433</v>
      </c>
      <c r="C124" t="s">
        <v>792</v>
      </c>
      <c r="D124" t="s">
        <v>1364</v>
      </c>
      <c r="E124" t="s">
        <v>1365</v>
      </c>
      <c r="F124" t="s">
        <v>1366</v>
      </c>
      <c r="G124" t="s">
        <v>1367</v>
      </c>
      <c r="L124" t="s">
        <v>938</v>
      </c>
      <c r="M124">
        <f t="shared" si="3"/>
        <v>4</v>
      </c>
      <c r="N124" t="s">
        <v>1375</v>
      </c>
      <c r="O124" t="str">
        <f t="shared" si="4"/>
        <v>D</v>
      </c>
      <c r="P124" t="str">
        <f t="shared" si="5"/>
        <v/>
      </c>
    </row>
    <row r="125" spans="1:17" x14ac:dyDescent="0.25">
      <c r="A125">
        <v>9</v>
      </c>
      <c r="B125" t="s">
        <v>1433</v>
      </c>
      <c r="C125" t="s">
        <v>797</v>
      </c>
      <c r="D125" t="s">
        <v>1368</v>
      </c>
      <c r="E125" t="s">
        <v>1369</v>
      </c>
      <c r="F125" t="s">
        <v>1370</v>
      </c>
      <c r="G125" t="s">
        <v>1371</v>
      </c>
      <c r="L125" t="s">
        <v>938</v>
      </c>
      <c r="M125">
        <f t="shared" si="3"/>
        <v>4</v>
      </c>
      <c r="N125" t="s">
        <v>906</v>
      </c>
      <c r="O125" t="str">
        <f t="shared" si="4"/>
        <v>A</v>
      </c>
      <c r="P125" t="str">
        <f t="shared" si="5"/>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
  <sheetViews>
    <sheetView topLeftCell="A70" workbookViewId="0">
      <selection activeCell="C1" sqref="C1:C1048576"/>
    </sheetView>
  </sheetViews>
  <sheetFormatPr defaultRowHeight="15" x14ac:dyDescent="0.25"/>
  <cols>
    <col min="1" max="1" width="24.42578125" customWidth="1"/>
    <col min="2" max="2" width="28.140625" bestFit="1" customWidth="1"/>
  </cols>
  <sheetData>
    <row r="1" spans="1:3" x14ac:dyDescent="0.25">
      <c r="A1" s="25" t="s">
        <v>1419</v>
      </c>
    </row>
    <row r="2" spans="1:3" x14ac:dyDescent="0.25">
      <c r="A2" t="s">
        <v>0</v>
      </c>
      <c r="B2" t="str">
        <f>IF(RIGHT(A2,1)=" ",LEFT(A2,LEN(A2)-1),A2)</f>
        <v>Basic Questions</v>
      </c>
      <c r="C2" t="s">
        <v>1443</v>
      </c>
    </row>
    <row r="3" spans="1:3" x14ac:dyDescent="0.25">
      <c r="A3" t="s">
        <v>0</v>
      </c>
      <c r="B3" t="str">
        <f t="shared" ref="B3:B66" si="0">IF(RIGHT(A3,1)=" ",LEFT(A3,LEN(A3)-1),A3)</f>
        <v>Basic Questions</v>
      </c>
      <c r="C3" t="s">
        <v>1443</v>
      </c>
    </row>
    <row r="4" spans="1:3" x14ac:dyDescent="0.25">
      <c r="A4" t="s">
        <v>0</v>
      </c>
      <c r="B4" t="str">
        <f t="shared" si="0"/>
        <v>Basic Questions</v>
      </c>
      <c r="C4" t="s">
        <v>1443</v>
      </c>
    </row>
    <row r="5" spans="1:3" x14ac:dyDescent="0.25">
      <c r="A5" t="s">
        <v>0</v>
      </c>
      <c r="B5" t="str">
        <f t="shared" si="0"/>
        <v>Basic Questions</v>
      </c>
      <c r="C5" t="s">
        <v>1443</v>
      </c>
    </row>
    <row r="6" spans="1:3" x14ac:dyDescent="0.25">
      <c r="A6" t="s">
        <v>0</v>
      </c>
      <c r="B6" t="str">
        <f t="shared" si="0"/>
        <v>Basic Questions</v>
      </c>
      <c r="C6" t="s">
        <v>1443</v>
      </c>
    </row>
    <row r="7" spans="1:3" x14ac:dyDescent="0.25">
      <c r="A7" t="s">
        <v>0</v>
      </c>
      <c r="B7" t="str">
        <f t="shared" si="0"/>
        <v>Basic Questions</v>
      </c>
      <c r="C7" t="s">
        <v>1443</v>
      </c>
    </row>
    <row r="8" spans="1:3" x14ac:dyDescent="0.25">
      <c r="A8" t="s">
        <v>0</v>
      </c>
      <c r="B8" t="str">
        <f t="shared" si="0"/>
        <v>Basic Questions</v>
      </c>
      <c r="C8" t="s">
        <v>1443</v>
      </c>
    </row>
    <row r="9" spans="1:3" x14ac:dyDescent="0.25">
      <c r="A9" t="s">
        <v>48</v>
      </c>
      <c r="B9" t="str">
        <f t="shared" si="0"/>
        <v>Cloud &amp; Virtualization Questions</v>
      </c>
      <c r="C9" t="s">
        <v>1444</v>
      </c>
    </row>
    <row r="10" spans="1:3" x14ac:dyDescent="0.25">
      <c r="A10" t="s">
        <v>48</v>
      </c>
      <c r="B10" t="str">
        <f t="shared" si="0"/>
        <v>Cloud &amp; Virtualization Questions</v>
      </c>
      <c r="C10" t="s">
        <v>1444</v>
      </c>
    </row>
    <row r="11" spans="1:3" x14ac:dyDescent="0.25">
      <c r="A11" t="s">
        <v>60</v>
      </c>
      <c r="B11" t="str">
        <f t="shared" si="0"/>
        <v>CDP &amp; LLDP Questions</v>
      </c>
      <c r="C11" t="s">
        <v>60</v>
      </c>
    </row>
    <row r="12" spans="1:3" x14ac:dyDescent="0.25">
      <c r="A12" t="s">
        <v>60</v>
      </c>
      <c r="B12" t="str">
        <f t="shared" si="0"/>
        <v>CDP &amp; LLDP Questions</v>
      </c>
      <c r="C12" t="s">
        <v>60</v>
      </c>
    </row>
    <row r="13" spans="1:3" x14ac:dyDescent="0.25">
      <c r="A13" t="s">
        <v>60</v>
      </c>
      <c r="B13" t="str">
        <f t="shared" si="0"/>
        <v>CDP &amp; LLDP Questions</v>
      </c>
      <c r="C13" t="s">
        <v>60</v>
      </c>
    </row>
    <row r="14" spans="1:3" x14ac:dyDescent="0.25">
      <c r="A14" t="s">
        <v>60</v>
      </c>
      <c r="B14" t="str">
        <f t="shared" si="0"/>
        <v>CDP &amp; LLDP Questions</v>
      </c>
      <c r="C14" t="s">
        <v>60</v>
      </c>
    </row>
    <row r="15" spans="1:3" x14ac:dyDescent="0.25">
      <c r="A15" t="s">
        <v>60</v>
      </c>
      <c r="B15" t="str">
        <f t="shared" si="0"/>
        <v>CDP &amp; LLDP Questions</v>
      </c>
      <c r="C15" t="s">
        <v>60</v>
      </c>
    </row>
    <row r="16" spans="1:3" x14ac:dyDescent="0.25">
      <c r="A16" t="s">
        <v>60</v>
      </c>
      <c r="B16" t="str">
        <f t="shared" si="0"/>
        <v>CDP &amp; LLDP Questions</v>
      </c>
      <c r="C16" t="s">
        <v>60</v>
      </c>
    </row>
    <row r="17" spans="1:3" x14ac:dyDescent="0.25">
      <c r="A17" t="s">
        <v>102</v>
      </c>
      <c r="B17" t="str">
        <f t="shared" si="0"/>
        <v>Trunking Questions</v>
      </c>
      <c r="C17" t="s">
        <v>102</v>
      </c>
    </row>
    <row r="18" spans="1:3" x14ac:dyDescent="0.25">
      <c r="A18" t="s">
        <v>102</v>
      </c>
      <c r="B18" t="str">
        <f t="shared" si="0"/>
        <v>Trunking Questions</v>
      </c>
      <c r="C18" t="s">
        <v>102</v>
      </c>
    </row>
    <row r="19" spans="1:3" x14ac:dyDescent="0.25">
      <c r="A19" t="s">
        <v>102</v>
      </c>
      <c r="B19" t="str">
        <f t="shared" si="0"/>
        <v>Trunking Questions</v>
      </c>
      <c r="C19" t="s">
        <v>102</v>
      </c>
    </row>
    <row r="20" spans="1:3" x14ac:dyDescent="0.25">
      <c r="A20" t="s">
        <v>121</v>
      </c>
      <c r="B20" t="str">
        <f t="shared" si="0"/>
        <v>STP &amp; VTP Questions</v>
      </c>
      <c r="C20" t="s">
        <v>1445</v>
      </c>
    </row>
    <row r="21" spans="1:3" x14ac:dyDescent="0.25">
      <c r="A21" t="s">
        <v>121</v>
      </c>
      <c r="B21" t="str">
        <f t="shared" si="0"/>
        <v>STP &amp; VTP Questions</v>
      </c>
      <c r="C21" t="s">
        <v>1445</v>
      </c>
    </row>
    <row r="22" spans="1:3" x14ac:dyDescent="0.25">
      <c r="A22" t="s">
        <v>121</v>
      </c>
      <c r="B22" t="str">
        <f t="shared" si="0"/>
        <v>STP &amp; VTP Questions</v>
      </c>
      <c r="C22" t="s">
        <v>1445</v>
      </c>
    </row>
    <row r="23" spans="1:3" x14ac:dyDescent="0.25">
      <c r="A23" t="s">
        <v>121</v>
      </c>
      <c r="B23" t="str">
        <f t="shared" si="0"/>
        <v>STP &amp; VTP Questions</v>
      </c>
      <c r="C23" t="s">
        <v>1445</v>
      </c>
    </row>
    <row r="24" spans="1:3" x14ac:dyDescent="0.25">
      <c r="A24" t="s">
        <v>142</v>
      </c>
      <c r="B24" t="str">
        <f t="shared" si="0"/>
        <v>EtherChannel Questions</v>
      </c>
      <c r="C24" t="s">
        <v>1446</v>
      </c>
    </row>
    <row r="25" spans="1:3" x14ac:dyDescent="0.25">
      <c r="A25" t="s">
        <v>142</v>
      </c>
      <c r="B25" t="str">
        <f t="shared" si="0"/>
        <v>EtherChannel Questions</v>
      </c>
      <c r="C25" t="s">
        <v>1446</v>
      </c>
    </row>
    <row r="26" spans="1:3" x14ac:dyDescent="0.25">
      <c r="A26" t="s">
        <v>142</v>
      </c>
      <c r="B26" t="str">
        <f t="shared" si="0"/>
        <v>EtherChannel Questions</v>
      </c>
      <c r="C26" t="s">
        <v>1446</v>
      </c>
    </row>
    <row r="27" spans="1:3" x14ac:dyDescent="0.25">
      <c r="A27" t="s">
        <v>142</v>
      </c>
      <c r="B27" t="str">
        <f t="shared" si="0"/>
        <v>EtherChannel Questions</v>
      </c>
      <c r="C27" t="s">
        <v>1446</v>
      </c>
    </row>
    <row r="28" spans="1:3" x14ac:dyDescent="0.25">
      <c r="A28" t="s">
        <v>142</v>
      </c>
      <c r="B28" t="str">
        <f t="shared" si="0"/>
        <v>EtherChannel Questions</v>
      </c>
      <c r="C28" t="s">
        <v>1446</v>
      </c>
    </row>
    <row r="29" spans="1:3" x14ac:dyDescent="0.25">
      <c r="A29" t="s">
        <v>142</v>
      </c>
      <c r="B29" t="str">
        <f t="shared" si="0"/>
        <v>EtherChannel Questions</v>
      </c>
      <c r="C29" t="s">
        <v>1446</v>
      </c>
    </row>
    <row r="30" spans="1:3" x14ac:dyDescent="0.25">
      <c r="A30" t="s">
        <v>175</v>
      </c>
      <c r="B30" t="str">
        <f t="shared" si="0"/>
        <v>IP Routing Questions</v>
      </c>
      <c r="C30" t="s">
        <v>175</v>
      </c>
    </row>
    <row r="31" spans="1:3" x14ac:dyDescent="0.25">
      <c r="A31" t="s">
        <v>175</v>
      </c>
      <c r="B31" t="str">
        <f t="shared" si="0"/>
        <v>IP Routing Questions</v>
      </c>
      <c r="C31" t="s">
        <v>175</v>
      </c>
    </row>
    <row r="32" spans="1:3" x14ac:dyDescent="0.25">
      <c r="A32" t="s">
        <v>175</v>
      </c>
      <c r="B32" t="str">
        <f t="shared" si="0"/>
        <v>IP Routing Questions</v>
      </c>
      <c r="C32" t="s">
        <v>175</v>
      </c>
    </row>
    <row r="33" spans="1:3" x14ac:dyDescent="0.25">
      <c r="A33" t="s">
        <v>175</v>
      </c>
      <c r="B33" t="str">
        <f t="shared" si="0"/>
        <v>IP Routing Questions</v>
      </c>
      <c r="C33" t="s">
        <v>175</v>
      </c>
    </row>
    <row r="34" spans="1:3" x14ac:dyDescent="0.25">
      <c r="A34" t="s">
        <v>175</v>
      </c>
      <c r="B34" t="str">
        <f t="shared" si="0"/>
        <v>IP Routing Questions</v>
      </c>
      <c r="C34" t="s">
        <v>175</v>
      </c>
    </row>
    <row r="35" spans="1:3" x14ac:dyDescent="0.25">
      <c r="A35" t="s">
        <v>175</v>
      </c>
      <c r="B35" t="str">
        <f t="shared" si="0"/>
        <v>IP Routing Questions</v>
      </c>
      <c r="C35" t="s">
        <v>175</v>
      </c>
    </row>
    <row r="36" spans="1:3" x14ac:dyDescent="0.25">
      <c r="A36" t="s">
        <v>175</v>
      </c>
      <c r="B36" t="str">
        <f t="shared" si="0"/>
        <v>IP Routing Questions</v>
      </c>
      <c r="C36" t="s">
        <v>175</v>
      </c>
    </row>
    <row r="37" spans="1:3" x14ac:dyDescent="0.25">
      <c r="A37" t="s">
        <v>175</v>
      </c>
      <c r="B37" t="str">
        <f t="shared" si="0"/>
        <v>IP Routing Questions</v>
      </c>
      <c r="C37" t="s">
        <v>175</v>
      </c>
    </row>
    <row r="38" spans="1:3" x14ac:dyDescent="0.25">
      <c r="A38" t="s">
        <v>175</v>
      </c>
      <c r="B38" t="str">
        <f t="shared" si="0"/>
        <v>IP Routing Questions</v>
      </c>
      <c r="C38" t="s">
        <v>175</v>
      </c>
    </row>
    <row r="39" spans="1:3" x14ac:dyDescent="0.25">
      <c r="A39" t="s">
        <v>175</v>
      </c>
      <c r="B39" t="str">
        <f t="shared" si="0"/>
        <v>IP Routing Questions</v>
      </c>
      <c r="C39" t="s">
        <v>175</v>
      </c>
    </row>
    <row r="40" spans="1:3" x14ac:dyDescent="0.25">
      <c r="A40" t="s">
        <v>175</v>
      </c>
      <c r="B40" t="str">
        <f t="shared" si="0"/>
        <v>IP Routing Questions</v>
      </c>
      <c r="C40" t="s">
        <v>175</v>
      </c>
    </row>
    <row r="41" spans="1:3" x14ac:dyDescent="0.25">
      <c r="A41" t="s">
        <v>175</v>
      </c>
      <c r="B41" t="str">
        <f t="shared" si="0"/>
        <v>IP Routing Questions</v>
      </c>
      <c r="C41" t="s">
        <v>175</v>
      </c>
    </row>
    <row r="42" spans="1:3" x14ac:dyDescent="0.25">
      <c r="A42" t="s">
        <v>245</v>
      </c>
      <c r="B42" t="str">
        <f t="shared" si="0"/>
        <v>OSPF Questions</v>
      </c>
      <c r="C42" t="s">
        <v>245</v>
      </c>
    </row>
    <row r="43" spans="1:3" x14ac:dyDescent="0.25">
      <c r="A43" t="s">
        <v>245</v>
      </c>
      <c r="B43" t="str">
        <f t="shared" si="0"/>
        <v>OSPF Questions</v>
      </c>
      <c r="C43" t="s">
        <v>245</v>
      </c>
    </row>
    <row r="44" spans="1:3" x14ac:dyDescent="0.25">
      <c r="A44" t="s">
        <v>245</v>
      </c>
      <c r="B44" t="str">
        <f t="shared" si="0"/>
        <v>OSPF Questions</v>
      </c>
      <c r="C44" t="s">
        <v>245</v>
      </c>
    </row>
    <row r="45" spans="1:3" x14ac:dyDescent="0.25">
      <c r="A45" t="s">
        <v>245</v>
      </c>
      <c r="B45" t="str">
        <f t="shared" si="0"/>
        <v>OSPF Questions</v>
      </c>
      <c r="C45" t="s">
        <v>245</v>
      </c>
    </row>
    <row r="46" spans="1:3" x14ac:dyDescent="0.25">
      <c r="A46" t="s">
        <v>245</v>
      </c>
      <c r="B46" t="str">
        <f t="shared" si="0"/>
        <v>OSPF Questions</v>
      </c>
      <c r="C46" t="s">
        <v>245</v>
      </c>
    </row>
    <row r="47" spans="1:3" x14ac:dyDescent="0.25">
      <c r="A47" t="s">
        <v>245</v>
      </c>
      <c r="B47" t="str">
        <f t="shared" si="0"/>
        <v>OSPF Questions</v>
      </c>
      <c r="C47" t="s">
        <v>245</v>
      </c>
    </row>
    <row r="48" spans="1:3" x14ac:dyDescent="0.25">
      <c r="A48" t="s">
        <v>245</v>
      </c>
      <c r="B48" t="str">
        <f t="shared" si="0"/>
        <v>OSPF Questions</v>
      </c>
      <c r="C48" t="s">
        <v>245</v>
      </c>
    </row>
    <row r="49" spans="1:3" x14ac:dyDescent="0.25">
      <c r="A49" t="s">
        <v>245</v>
      </c>
      <c r="B49" t="str">
        <f t="shared" si="0"/>
        <v>OSPF Questions</v>
      </c>
      <c r="C49" t="s">
        <v>245</v>
      </c>
    </row>
    <row r="50" spans="1:3" x14ac:dyDescent="0.25">
      <c r="A50" t="s">
        <v>245</v>
      </c>
      <c r="B50" t="str">
        <f t="shared" si="0"/>
        <v>OSPF Questions</v>
      </c>
      <c r="C50" t="s">
        <v>245</v>
      </c>
    </row>
    <row r="51" spans="1:3" x14ac:dyDescent="0.25">
      <c r="A51" t="s">
        <v>245</v>
      </c>
      <c r="B51" t="str">
        <f t="shared" si="0"/>
        <v>OSPF Questions</v>
      </c>
      <c r="C51" t="s">
        <v>245</v>
      </c>
    </row>
    <row r="52" spans="1:3" x14ac:dyDescent="0.25">
      <c r="A52" t="s">
        <v>245</v>
      </c>
      <c r="B52" t="str">
        <f t="shared" si="0"/>
        <v>OSPF Questions</v>
      </c>
      <c r="C52" t="s">
        <v>245</v>
      </c>
    </row>
    <row r="53" spans="1:3" x14ac:dyDescent="0.25">
      <c r="A53" t="s">
        <v>245</v>
      </c>
      <c r="B53" t="str">
        <f t="shared" si="0"/>
        <v>OSPF Questions</v>
      </c>
      <c r="C53" t="s">
        <v>245</v>
      </c>
    </row>
    <row r="54" spans="1:3" x14ac:dyDescent="0.25">
      <c r="A54" t="s">
        <v>304</v>
      </c>
      <c r="B54" t="str">
        <f t="shared" si="0"/>
        <v>EIGRP Questions</v>
      </c>
      <c r="C54" t="s">
        <v>1447</v>
      </c>
    </row>
    <row r="55" spans="1:3" x14ac:dyDescent="0.25">
      <c r="A55" t="s">
        <v>304</v>
      </c>
      <c r="B55" t="str">
        <f t="shared" si="0"/>
        <v>EIGRP Questions</v>
      </c>
      <c r="C55" t="s">
        <v>1447</v>
      </c>
    </row>
    <row r="56" spans="1:3" x14ac:dyDescent="0.25">
      <c r="A56" t="s">
        <v>317</v>
      </c>
      <c r="B56" t="str">
        <f t="shared" si="0"/>
        <v>NAT Questions</v>
      </c>
      <c r="C56" t="s">
        <v>1448</v>
      </c>
    </row>
    <row r="57" spans="1:3" x14ac:dyDescent="0.25">
      <c r="A57" t="s">
        <v>317</v>
      </c>
      <c r="B57" t="str">
        <f t="shared" si="0"/>
        <v>NAT Questions</v>
      </c>
      <c r="C57" t="s">
        <v>1448</v>
      </c>
    </row>
    <row r="58" spans="1:3" x14ac:dyDescent="0.25">
      <c r="A58" t="s">
        <v>317</v>
      </c>
      <c r="B58" t="str">
        <f t="shared" si="0"/>
        <v>NAT Questions</v>
      </c>
      <c r="C58" t="s">
        <v>1448</v>
      </c>
    </row>
    <row r="59" spans="1:3" x14ac:dyDescent="0.25">
      <c r="A59" t="s">
        <v>317</v>
      </c>
      <c r="B59" t="str">
        <f t="shared" si="0"/>
        <v>NAT Questions</v>
      </c>
      <c r="C59" t="s">
        <v>1448</v>
      </c>
    </row>
    <row r="60" spans="1:3" x14ac:dyDescent="0.25">
      <c r="A60" t="s">
        <v>341</v>
      </c>
      <c r="B60" t="str">
        <f t="shared" si="0"/>
        <v>NTP Questions</v>
      </c>
      <c r="C60" t="s">
        <v>341</v>
      </c>
    </row>
    <row r="61" spans="1:3" x14ac:dyDescent="0.25">
      <c r="A61" t="s">
        <v>341</v>
      </c>
      <c r="B61" t="str">
        <f t="shared" si="0"/>
        <v>NTP Questions</v>
      </c>
      <c r="C61" t="s">
        <v>341</v>
      </c>
    </row>
    <row r="62" spans="1:3" x14ac:dyDescent="0.25">
      <c r="A62" t="s">
        <v>341</v>
      </c>
      <c r="B62" t="str">
        <f t="shared" si="0"/>
        <v>NTP Questions</v>
      </c>
      <c r="C62" t="s">
        <v>341</v>
      </c>
    </row>
    <row r="63" spans="1:3" x14ac:dyDescent="0.25">
      <c r="A63" t="s">
        <v>362</v>
      </c>
      <c r="B63" t="str">
        <f t="shared" si="0"/>
        <v>Syslog Questions</v>
      </c>
      <c r="C63" t="s">
        <v>1449</v>
      </c>
    </row>
    <row r="64" spans="1:3" x14ac:dyDescent="0.25">
      <c r="A64" t="s">
        <v>362</v>
      </c>
      <c r="B64" t="str">
        <f t="shared" si="0"/>
        <v>Syslog Questions</v>
      </c>
      <c r="C64" t="s">
        <v>1449</v>
      </c>
    </row>
    <row r="65" spans="1:3" x14ac:dyDescent="0.25">
      <c r="A65" t="s">
        <v>374</v>
      </c>
      <c r="B65" t="str">
        <f t="shared" si="0"/>
        <v>HSRP Questions</v>
      </c>
      <c r="C65" t="s">
        <v>374</v>
      </c>
    </row>
    <row r="66" spans="1:3" x14ac:dyDescent="0.25">
      <c r="A66" t="s">
        <v>374</v>
      </c>
      <c r="B66" t="str">
        <f t="shared" si="0"/>
        <v>HSRP Questions</v>
      </c>
      <c r="C66" t="s">
        <v>374</v>
      </c>
    </row>
    <row r="67" spans="1:3" x14ac:dyDescent="0.25">
      <c r="A67" t="s">
        <v>374</v>
      </c>
      <c r="B67" t="str">
        <f t="shared" ref="B67:B125" si="1">IF(RIGHT(A67,1)=" ",LEFT(A67,LEN(A67)-1),A67)</f>
        <v>HSRP Questions</v>
      </c>
      <c r="C67" t="s">
        <v>374</v>
      </c>
    </row>
    <row r="68" spans="1:3" x14ac:dyDescent="0.25">
      <c r="A68" t="s">
        <v>374</v>
      </c>
      <c r="B68" t="str">
        <f t="shared" si="1"/>
        <v>HSRP Questions</v>
      </c>
      <c r="C68" t="s">
        <v>374</v>
      </c>
    </row>
    <row r="69" spans="1:3" x14ac:dyDescent="0.25">
      <c r="A69" t="s">
        <v>399</v>
      </c>
      <c r="B69" t="str">
        <f t="shared" si="1"/>
        <v>Access-list Questions</v>
      </c>
      <c r="C69" t="s">
        <v>1450</v>
      </c>
    </row>
    <row r="70" spans="1:3" x14ac:dyDescent="0.25">
      <c r="A70" t="s">
        <v>399</v>
      </c>
      <c r="B70" t="str">
        <f t="shared" si="1"/>
        <v>Access-list Questions</v>
      </c>
      <c r="C70" t="s">
        <v>1450</v>
      </c>
    </row>
    <row r="71" spans="1:3" x14ac:dyDescent="0.25">
      <c r="A71" t="s">
        <v>408</v>
      </c>
      <c r="B71" t="str">
        <f t="shared" si="1"/>
        <v>AAA Questions</v>
      </c>
      <c r="C71" t="s">
        <v>1451</v>
      </c>
    </row>
    <row r="72" spans="1:3" x14ac:dyDescent="0.25">
      <c r="A72" t="s">
        <v>408</v>
      </c>
      <c r="B72" t="str">
        <f t="shared" si="1"/>
        <v>AAA Questions</v>
      </c>
      <c r="C72" t="s">
        <v>1451</v>
      </c>
    </row>
    <row r="73" spans="1:3" x14ac:dyDescent="0.25">
      <c r="A73" t="s">
        <v>408</v>
      </c>
      <c r="B73" t="str">
        <f t="shared" si="1"/>
        <v>AAA Questions</v>
      </c>
      <c r="C73" t="s">
        <v>1451</v>
      </c>
    </row>
    <row r="74" spans="1:3" x14ac:dyDescent="0.25">
      <c r="A74" t="s">
        <v>408</v>
      </c>
      <c r="B74" t="str">
        <f t="shared" si="1"/>
        <v>AAA Questions</v>
      </c>
      <c r="C74" t="s">
        <v>1451</v>
      </c>
    </row>
    <row r="75" spans="1:3" x14ac:dyDescent="0.25">
      <c r="A75" t="s">
        <v>428</v>
      </c>
      <c r="B75" t="str">
        <f t="shared" si="1"/>
        <v>Security Questions</v>
      </c>
      <c r="C75" t="s">
        <v>428</v>
      </c>
    </row>
    <row r="76" spans="1:3" x14ac:dyDescent="0.25">
      <c r="A76" t="s">
        <v>428</v>
      </c>
      <c r="B76" t="str">
        <f t="shared" si="1"/>
        <v>Security Questions</v>
      </c>
      <c r="C76" t="s">
        <v>428</v>
      </c>
    </row>
    <row r="77" spans="1:3" x14ac:dyDescent="0.25">
      <c r="A77" t="s">
        <v>428</v>
      </c>
      <c r="B77" t="str">
        <f t="shared" si="1"/>
        <v>Security Questions</v>
      </c>
      <c r="C77" t="s">
        <v>428</v>
      </c>
    </row>
    <row r="78" spans="1:3" x14ac:dyDescent="0.25">
      <c r="A78" t="s">
        <v>428</v>
      </c>
      <c r="B78" t="str">
        <f t="shared" si="1"/>
        <v>Security Questions</v>
      </c>
      <c r="C78" t="s">
        <v>428</v>
      </c>
    </row>
    <row r="79" spans="1:3" x14ac:dyDescent="0.25">
      <c r="A79" t="s">
        <v>428</v>
      </c>
      <c r="B79" t="str">
        <f t="shared" si="1"/>
        <v>Security Questions</v>
      </c>
      <c r="C79" t="s">
        <v>428</v>
      </c>
    </row>
    <row r="80" spans="1:3" x14ac:dyDescent="0.25">
      <c r="A80" t="s">
        <v>428</v>
      </c>
      <c r="B80" t="str">
        <f t="shared" si="1"/>
        <v>Security Questions</v>
      </c>
      <c r="C80" t="s">
        <v>428</v>
      </c>
    </row>
    <row r="81" spans="1:3" x14ac:dyDescent="0.25">
      <c r="A81" t="s">
        <v>466</v>
      </c>
      <c r="B81" t="str">
        <f t="shared" si="1"/>
        <v>DAI Questions</v>
      </c>
      <c r="C81" t="s">
        <v>466</v>
      </c>
    </row>
    <row r="82" spans="1:3" x14ac:dyDescent="0.25">
      <c r="A82" t="s">
        <v>466</v>
      </c>
      <c r="B82" t="str">
        <f t="shared" si="1"/>
        <v>DAI Questions</v>
      </c>
      <c r="C82" t="s">
        <v>466</v>
      </c>
    </row>
    <row r="83" spans="1:3" x14ac:dyDescent="0.25">
      <c r="A83" t="s">
        <v>478</v>
      </c>
      <c r="B83" t="str">
        <f t="shared" si="1"/>
        <v>IPv6 Questions</v>
      </c>
      <c r="C83" t="s">
        <v>1452</v>
      </c>
    </row>
    <row r="84" spans="1:3" x14ac:dyDescent="0.25">
      <c r="A84" t="s">
        <v>478</v>
      </c>
      <c r="B84" t="str">
        <f t="shared" si="1"/>
        <v>IPv6 Questions</v>
      </c>
      <c r="C84" t="s">
        <v>1452</v>
      </c>
    </row>
    <row r="85" spans="1:3" x14ac:dyDescent="0.25">
      <c r="A85" t="s">
        <v>478</v>
      </c>
      <c r="B85" t="str">
        <f t="shared" si="1"/>
        <v>IPv6 Questions</v>
      </c>
      <c r="C85" t="s">
        <v>1452</v>
      </c>
    </row>
    <row r="86" spans="1:3" x14ac:dyDescent="0.25">
      <c r="A86" t="s">
        <v>478</v>
      </c>
      <c r="B86" t="str">
        <f t="shared" si="1"/>
        <v>IPv6 Questions</v>
      </c>
      <c r="C86" t="s">
        <v>1452</v>
      </c>
    </row>
    <row r="87" spans="1:3" x14ac:dyDescent="0.25">
      <c r="A87" t="s">
        <v>478</v>
      </c>
      <c r="B87" t="str">
        <f t="shared" si="1"/>
        <v>IPv6 Questions</v>
      </c>
      <c r="C87" t="s">
        <v>1452</v>
      </c>
    </row>
    <row r="88" spans="1:3" x14ac:dyDescent="0.25">
      <c r="A88" t="s">
        <v>478</v>
      </c>
      <c r="B88" t="str">
        <f t="shared" si="1"/>
        <v>IPv6 Questions</v>
      </c>
      <c r="C88" t="s">
        <v>1452</v>
      </c>
    </row>
    <row r="89" spans="1:3" x14ac:dyDescent="0.25">
      <c r="A89" t="s">
        <v>478</v>
      </c>
      <c r="B89" t="str">
        <f t="shared" si="1"/>
        <v>IPv6 Questions</v>
      </c>
      <c r="C89" t="s">
        <v>1452</v>
      </c>
    </row>
    <row r="90" spans="1:3" x14ac:dyDescent="0.25">
      <c r="A90" t="s">
        <v>478</v>
      </c>
      <c r="B90" t="str">
        <f t="shared" si="1"/>
        <v>IPv6 Questions</v>
      </c>
      <c r="C90" t="s">
        <v>1452</v>
      </c>
    </row>
    <row r="91" spans="1:3" x14ac:dyDescent="0.25">
      <c r="A91" t="s">
        <v>521</v>
      </c>
      <c r="B91" t="str">
        <f t="shared" si="1"/>
        <v>Wireless Questions</v>
      </c>
      <c r="C91" t="s">
        <v>521</v>
      </c>
    </row>
    <row r="92" spans="1:3" x14ac:dyDescent="0.25">
      <c r="A92" t="s">
        <v>521</v>
      </c>
      <c r="B92" t="str">
        <f t="shared" si="1"/>
        <v>Wireless Questions</v>
      </c>
      <c r="C92" t="s">
        <v>521</v>
      </c>
    </row>
    <row r="93" spans="1:3" x14ac:dyDescent="0.25">
      <c r="A93" t="s">
        <v>521</v>
      </c>
      <c r="B93" t="str">
        <f t="shared" si="1"/>
        <v>Wireless Questions</v>
      </c>
      <c r="C93" t="s">
        <v>521</v>
      </c>
    </row>
    <row r="94" spans="1:3" x14ac:dyDescent="0.25">
      <c r="A94" t="s">
        <v>521</v>
      </c>
      <c r="B94" t="str">
        <f t="shared" si="1"/>
        <v>Wireless Questions</v>
      </c>
      <c r="C94" t="s">
        <v>521</v>
      </c>
    </row>
    <row r="95" spans="1:3" x14ac:dyDescent="0.25">
      <c r="A95" t="s">
        <v>521</v>
      </c>
      <c r="B95" t="str">
        <f t="shared" si="1"/>
        <v>Wireless Questions</v>
      </c>
      <c r="C95" t="s">
        <v>521</v>
      </c>
    </row>
    <row r="96" spans="1:3" x14ac:dyDescent="0.25">
      <c r="A96" t="s">
        <v>521</v>
      </c>
      <c r="B96" t="str">
        <f t="shared" si="1"/>
        <v>Wireless Questions</v>
      </c>
      <c r="C96" t="s">
        <v>521</v>
      </c>
    </row>
    <row r="97" spans="1:3" x14ac:dyDescent="0.25">
      <c r="A97" t="s">
        <v>521</v>
      </c>
      <c r="B97" t="str">
        <f t="shared" si="1"/>
        <v>Wireless Questions</v>
      </c>
      <c r="C97" t="s">
        <v>521</v>
      </c>
    </row>
    <row r="98" spans="1:3" x14ac:dyDescent="0.25">
      <c r="A98" t="s">
        <v>521</v>
      </c>
      <c r="B98" t="str">
        <f t="shared" si="1"/>
        <v>Wireless Questions</v>
      </c>
      <c r="C98" t="s">
        <v>521</v>
      </c>
    </row>
    <row r="99" spans="1:3" x14ac:dyDescent="0.25">
      <c r="A99" t="s">
        <v>521</v>
      </c>
      <c r="B99" t="str">
        <f t="shared" si="1"/>
        <v>Wireless Questions</v>
      </c>
      <c r="C99" t="s">
        <v>521</v>
      </c>
    </row>
    <row r="100" spans="1:3" x14ac:dyDescent="0.25">
      <c r="A100" t="s">
        <v>521</v>
      </c>
      <c r="B100" t="str">
        <f t="shared" si="1"/>
        <v>Wireless Questions</v>
      </c>
      <c r="C100" t="s">
        <v>521</v>
      </c>
    </row>
    <row r="101" spans="1:3" x14ac:dyDescent="0.25">
      <c r="A101" t="s">
        <v>521</v>
      </c>
      <c r="B101" t="str">
        <f t="shared" si="1"/>
        <v>Wireless Questions</v>
      </c>
      <c r="C101" t="s">
        <v>521</v>
      </c>
    </row>
    <row r="102" spans="1:3" x14ac:dyDescent="0.25">
      <c r="A102" t="s">
        <v>521</v>
      </c>
      <c r="B102" t="str">
        <f t="shared" si="1"/>
        <v>Wireless Questions</v>
      </c>
      <c r="C102" t="s">
        <v>521</v>
      </c>
    </row>
    <row r="103" spans="1:3" x14ac:dyDescent="0.25">
      <c r="A103" t="s">
        <v>583</v>
      </c>
      <c r="B103" t="str">
        <f t="shared" si="1"/>
        <v>SDN Questions</v>
      </c>
      <c r="C103" t="s">
        <v>1453</v>
      </c>
    </row>
    <row r="104" spans="1:3" x14ac:dyDescent="0.25">
      <c r="A104" t="s">
        <v>583</v>
      </c>
      <c r="B104" t="str">
        <f t="shared" si="1"/>
        <v>SDN Questions</v>
      </c>
      <c r="C104" t="s">
        <v>1453</v>
      </c>
    </row>
    <row r="105" spans="1:3" x14ac:dyDescent="0.25">
      <c r="A105" t="s">
        <v>583</v>
      </c>
      <c r="B105" t="str">
        <f t="shared" si="1"/>
        <v>SDN Questions</v>
      </c>
      <c r="C105" t="s">
        <v>1453</v>
      </c>
    </row>
    <row r="106" spans="1:3" x14ac:dyDescent="0.25">
      <c r="A106" t="s">
        <v>583</v>
      </c>
      <c r="B106" t="str">
        <f t="shared" si="1"/>
        <v>SDN Questions</v>
      </c>
      <c r="C106" t="s">
        <v>1453</v>
      </c>
    </row>
    <row r="107" spans="1:3" x14ac:dyDescent="0.25">
      <c r="A107" t="s">
        <v>583</v>
      </c>
      <c r="B107" t="str">
        <f t="shared" si="1"/>
        <v>SDN Questions</v>
      </c>
      <c r="C107" t="s">
        <v>1453</v>
      </c>
    </row>
    <row r="108" spans="1:3" x14ac:dyDescent="0.25">
      <c r="A108" t="s">
        <v>611</v>
      </c>
      <c r="B108" t="str">
        <f t="shared" si="1"/>
        <v>DNA Center Questions</v>
      </c>
      <c r="C108" t="s">
        <v>1454</v>
      </c>
    </row>
    <row r="109" spans="1:3" x14ac:dyDescent="0.25">
      <c r="A109" t="s">
        <v>611</v>
      </c>
      <c r="B109" t="str">
        <f t="shared" si="1"/>
        <v>DNA Center Questions</v>
      </c>
      <c r="C109" t="s">
        <v>1454</v>
      </c>
    </row>
    <row r="110" spans="1:3" x14ac:dyDescent="0.25">
      <c r="A110" t="s">
        <v>611</v>
      </c>
      <c r="B110" t="str">
        <f t="shared" si="1"/>
        <v>DNA Center Questions</v>
      </c>
      <c r="C110" t="s">
        <v>1454</v>
      </c>
    </row>
    <row r="111" spans="1:3" x14ac:dyDescent="0.25">
      <c r="A111" t="s">
        <v>623</v>
      </c>
      <c r="B111" t="str">
        <f t="shared" si="1"/>
        <v>Automation Questions</v>
      </c>
      <c r="C111" t="s">
        <v>1455</v>
      </c>
    </row>
    <row r="112" spans="1:3" x14ac:dyDescent="0.25">
      <c r="A112" t="s">
        <v>623</v>
      </c>
      <c r="B112" t="str">
        <f t="shared" si="1"/>
        <v>Automation Questions</v>
      </c>
      <c r="C112" t="s">
        <v>1455</v>
      </c>
    </row>
    <row r="113" spans="1:3" x14ac:dyDescent="0.25">
      <c r="A113" t="s">
        <v>623</v>
      </c>
      <c r="B113" t="str">
        <f t="shared" si="1"/>
        <v>Automation Questions</v>
      </c>
      <c r="C113" t="s">
        <v>1455</v>
      </c>
    </row>
    <row r="114" spans="1:3" x14ac:dyDescent="0.25">
      <c r="A114" t="s">
        <v>623</v>
      </c>
      <c r="B114" t="str">
        <f t="shared" si="1"/>
        <v>Automation Questions</v>
      </c>
      <c r="C114" t="s">
        <v>1455</v>
      </c>
    </row>
    <row r="115" spans="1:3" x14ac:dyDescent="0.25">
      <c r="A115" t="s">
        <v>623</v>
      </c>
      <c r="B115" t="str">
        <f t="shared" si="1"/>
        <v>Automation Questions</v>
      </c>
      <c r="C115" t="s">
        <v>1455</v>
      </c>
    </row>
    <row r="116" spans="1:3" x14ac:dyDescent="0.25">
      <c r="A116" t="s">
        <v>623</v>
      </c>
      <c r="B116" t="str">
        <f t="shared" si="1"/>
        <v>Automation Questions</v>
      </c>
      <c r="C116" t="s">
        <v>1455</v>
      </c>
    </row>
    <row r="117" spans="1:3" x14ac:dyDescent="0.25">
      <c r="A117" t="s">
        <v>752</v>
      </c>
      <c r="B117" t="str">
        <f t="shared" si="1"/>
        <v>Miscellaneous Questions</v>
      </c>
      <c r="C117" t="s">
        <v>1456</v>
      </c>
    </row>
    <row r="118" spans="1:3" x14ac:dyDescent="0.25">
      <c r="A118" t="s">
        <v>752</v>
      </c>
      <c r="B118" t="str">
        <f t="shared" si="1"/>
        <v>Miscellaneous Questions</v>
      </c>
      <c r="C118" t="s">
        <v>1456</v>
      </c>
    </row>
    <row r="119" spans="1:3" x14ac:dyDescent="0.25">
      <c r="A119" t="s">
        <v>752</v>
      </c>
      <c r="B119" t="str">
        <f t="shared" si="1"/>
        <v>Miscellaneous Questions</v>
      </c>
      <c r="C119" t="s">
        <v>1456</v>
      </c>
    </row>
    <row r="120" spans="1:3" x14ac:dyDescent="0.25">
      <c r="A120" t="s">
        <v>752</v>
      </c>
      <c r="B120" t="str">
        <f t="shared" si="1"/>
        <v>Miscellaneous Questions</v>
      </c>
      <c r="C120" t="s">
        <v>1456</v>
      </c>
    </row>
    <row r="121" spans="1:3" x14ac:dyDescent="0.25">
      <c r="A121" t="s">
        <v>752</v>
      </c>
      <c r="B121" t="str">
        <f t="shared" si="1"/>
        <v>Miscellaneous Questions</v>
      </c>
      <c r="C121" t="s">
        <v>1456</v>
      </c>
    </row>
    <row r="122" spans="1:3" x14ac:dyDescent="0.25">
      <c r="A122" t="s">
        <v>752</v>
      </c>
      <c r="B122" t="str">
        <f t="shared" si="1"/>
        <v>Miscellaneous Questions</v>
      </c>
      <c r="C122" t="s">
        <v>1456</v>
      </c>
    </row>
    <row r="123" spans="1:3" x14ac:dyDescent="0.25">
      <c r="A123" t="s">
        <v>752</v>
      </c>
      <c r="B123" t="str">
        <f t="shared" si="1"/>
        <v>Miscellaneous Questions</v>
      </c>
      <c r="C123" t="s">
        <v>1456</v>
      </c>
    </row>
    <row r="124" spans="1:3" x14ac:dyDescent="0.25">
      <c r="A124" t="s">
        <v>752</v>
      </c>
      <c r="B124" t="str">
        <f t="shared" si="1"/>
        <v>Miscellaneous Questions</v>
      </c>
      <c r="C124" t="s">
        <v>1456</v>
      </c>
    </row>
    <row r="125" spans="1:3" x14ac:dyDescent="0.25">
      <c r="A125" t="s">
        <v>752</v>
      </c>
      <c r="B125" t="str">
        <f t="shared" si="1"/>
        <v>Miscellaneous Questions</v>
      </c>
      <c r="C125" t="s">
        <v>1456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5"/>
  <sheetViews>
    <sheetView workbookViewId="0">
      <selection activeCell="D2" sqref="D2:D125"/>
    </sheetView>
  </sheetViews>
  <sheetFormatPr defaultRowHeight="15" x14ac:dyDescent="0.25"/>
  <sheetData>
    <row r="2" spans="1:4" x14ac:dyDescent="0.25">
      <c r="A2" t="s">
        <v>1457</v>
      </c>
      <c r="B2" t="str">
        <f>A2&amp;"_"</f>
        <v>Basic_Questions_</v>
      </c>
      <c r="D2" t="s">
        <v>1420</v>
      </c>
    </row>
    <row r="3" spans="1:4" x14ac:dyDescent="0.25">
      <c r="A3" t="s">
        <v>1457</v>
      </c>
      <c r="B3" t="str">
        <f t="shared" ref="B3:B66" si="0">A3&amp;"_"</f>
        <v>Basic_Questions_</v>
      </c>
      <c r="D3" t="s">
        <v>1420</v>
      </c>
    </row>
    <row r="4" spans="1:4" x14ac:dyDescent="0.25">
      <c r="A4" t="s">
        <v>1457</v>
      </c>
      <c r="B4" t="str">
        <f t="shared" si="0"/>
        <v>Basic_Questions_</v>
      </c>
      <c r="D4" t="s">
        <v>1420</v>
      </c>
    </row>
    <row r="5" spans="1:4" x14ac:dyDescent="0.25">
      <c r="A5" t="s">
        <v>1457</v>
      </c>
      <c r="B5" t="str">
        <f t="shared" si="0"/>
        <v>Basic_Questions_</v>
      </c>
      <c r="D5" t="s">
        <v>1420</v>
      </c>
    </row>
    <row r="6" spans="1:4" x14ac:dyDescent="0.25">
      <c r="A6" t="s">
        <v>1457</v>
      </c>
      <c r="B6" t="str">
        <f t="shared" si="0"/>
        <v>Basic_Questions_</v>
      </c>
      <c r="D6" t="s">
        <v>1420</v>
      </c>
    </row>
    <row r="7" spans="1:4" x14ac:dyDescent="0.25">
      <c r="A7" t="s">
        <v>1457</v>
      </c>
      <c r="B7" t="str">
        <f t="shared" si="0"/>
        <v>Basic_Questions_</v>
      </c>
      <c r="D7" t="s">
        <v>1420</v>
      </c>
    </row>
    <row r="8" spans="1:4" x14ac:dyDescent="0.25">
      <c r="A8" t="s">
        <v>1457</v>
      </c>
      <c r="B8" t="str">
        <f t="shared" si="0"/>
        <v>Basic_Questions_</v>
      </c>
      <c r="D8" t="s">
        <v>1420</v>
      </c>
    </row>
    <row r="9" spans="1:4" x14ac:dyDescent="0.25">
      <c r="A9" t="s">
        <v>1458</v>
      </c>
      <c r="B9" t="str">
        <f t="shared" si="0"/>
        <v>Cloud_&amp;_Virtualization_Questions_</v>
      </c>
      <c r="D9" t="s">
        <v>1421</v>
      </c>
    </row>
    <row r="10" spans="1:4" x14ac:dyDescent="0.25">
      <c r="A10" t="s">
        <v>1458</v>
      </c>
      <c r="B10" t="str">
        <f t="shared" si="0"/>
        <v>Cloud_&amp;_Virtualization_Questions_</v>
      </c>
      <c r="D10" t="s">
        <v>1421</v>
      </c>
    </row>
    <row r="11" spans="1:4" x14ac:dyDescent="0.25">
      <c r="A11" t="s">
        <v>1459</v>
      </c>
      <c r="B11" t="str">
        <f t="shared" si="0"/>
        <v>CDP_&amp;_LLDP_Questions_</v>
      </c>
      <c r="D11" t="s">
        <v>1434</v>
      </c>
    </row>
    <row r="12" spans="1:4" x14ac:dyDescent="0.25">
      <c r="A12" t="s">
        <v>1459</v>
      </c>
      <c r="B12" t="str">
        <f t="shared" si="0"/>
        <v>CDP_&amp;_LLDP_Questions_</v>
      </c>
      <c r="D12" t="s">
        <v>1434</v>
      </c>
    </row>
    <row r="13" spans="1:4" x14ac:dyDescent="0.25">
      <c r="A13" t="s">
        <v>1459</v>
      </c>
      <c r="B13" t="str">
        <f t="shared" si="0"/>
        <v>CDP_&amp;_LLDP_Questions_</v>
      </c>
      <c r="D13" t="s">
        <v>1434</v>
      </c>
    </row>
    <row r="14" spans="1:4" x14ac:dyDescent="0.25">
      <c r="A14" t="s">
        <v>1459</v>
      </c>
      <c r="B14" t="str">
        <f t="shared" si="0"/>
        <v>CDP_&amp;_LLDP_Questions_</v>
      </c>
      <c r="D14" t="s">
        <v>1434</v>
      </c>
    </row>
    <row r="15" spans="1:4" x14ac:dyDescent="0.25">
      <c r="A15" t="s">
        <v>1459</v>
      </c>
      <c r="B15" t="str">
        <f t="shared" si="0"/>
        <v>CDP_&amp;_LLDP_Questions_</v>
      </c>
      <c r="D15" t="s">
        <v>1434</v>
      </c>
    </row>
    <row r="16" spans="1:4" x14ac:dyDescent="0.25">
      <c r="A16" t="s">
        <v>1459</v>
      </c>
      <c r="B16" t="str">
        <f t="shared" si="0"/>
        <v>CDP_&amp;_LLDP_Questions_</v>
      </c>
      <c r="D16" t="s">
        <v>1434</v>
      </c>
    </row>
    <row r="17" spans="1:4" x14ac:dyDescent="0.25">
      <c r="A17" t="s">
        <v>1460</v>
      </c>
      <c r="B17" t="str">
        <f t="shared" si="0"/>
        <v>Trunking_Questions_</v>
      </c>
      <c r="D17" t="s">
        <v>1435</v>
      </c>
    </row>
    <row r="18" spans="1:4" x14ac:dyDescent="0.25">
      <c r="A18" t="s">
        <v>1460</v>
      </c>
      <c r="B18" t="str">
        <f t="shared" si="0"/>
        <v>Trunking_Questions_</v>
      </c>
      <c r="D18" t="s">
        <v>1435</v>
      </c>
    </row>
    <row r="19" spans="1:4" x14ac:dyDescent="0.25">
      <c r="A19" t="s">
        <v>1460</v>
      </c>
      <c r="B19" t="str">
        <f t="shared" si="0"/>
        <v>Trunking_Questions_</v>
      </c>
      <c r="D19" t="s">
        <v>1435</v>
      </c>
    </row>
    <row r="20" spans="1:4" x14ac:dyDescent="0.25">
      <c r="A20" t="s">
        <v>1461</v>
      </c>
      <c r="B20" t="str">
        <f t="shared" si="0"/>
        <v>STP_&amp;_VTP_Questions_</v>
      </c>
      <c r="D20" t="s">
        <v>1422</v>
      </c>
    </row>
    <row r="21" spans="1:4" x14ac:dyDescent="0.25">
      <c r="A21" t="s">
        <v>1461</v>
      </c>
      <c r="B21" t="str">
        <f t="shared" si="0"/>
        <v>STP_&amp;_VTP_Questions_</v>
      </c>
      <c r="D21" t="s">
        <v>1422</v>
      </c>
    </row>
    <row r="22" spans="1:4" x14ac:dyDescent="0.25">
      <c r="A22" t="s">
        <v>1461</v>
      </c>
      <c r="B22" t="str">
        <f t="shared" si="0"/>
        <v>STP_&amp;_VTP_Questions_</v>
      </c>
      <c r="D22" t="s">
        <v>1422</v>
      </c>
    </row>
    <row r="23" spans="1:4" x14ac:dyDescent="0.25">
      <c r="A23" t="s">
        <v>1461</v>
      </c>
      <c r="B23" t="str">
        <f t="shared" si="0"/>
        <v>STP_&amp;_VTP_Questions_</v>
      </c>
      <c r="D23" t="s">
        <v>1422</v>
      </c>
    </row>
    <row r="24" spans="1:4" x14ac:dyDescent="0.25">
      <c r="A24" t="s">
        <v>1462</v>
      </c>
      <c r="B24" t="str">
        <f t="shared" si="0"/>
        <v>EtherChannel_Questions_</v>
      </c>
      <c r="D24" t="s">
        <v>1423</v>
      </c>
    </row>
    <row r="25" spans="1:4" x14ac:dyDescent="0.25">
      <c r="A25" t="s">
        <v>1462</v>
      </c>
      <c r="B25" t="str">
        <f t="shared" si="0"/>
        <v>EtherChannel_Questions_</v>
      </c>
      <c r="D25" t="s">
        <v>1423</v>
      </c>
    </row>
    <row r="26" spans="1:4" x14ac:dyDescent="0.25">
      <c r="A26" t="s">
        <v>1462</v>
      </c>
      <c r="B26" t="str">
        <f t="shared" si="0"/>
        <v>EtherChannel_Questions_</v>
      </c>
      <c r="D26" t="s">
        <v>1423</v>
      </c>
    </row>
    <row r="27" spans="1:4" x14ac:dyDescent="0.25">
      <c r="A27" t="s">
        <v>1462</v>
      </c>
      <c r="B27" t="str">
        <f t="shared" si="0"/>
        <v>EtherChannel_Questions_</v>
      </c>
      <c r="D27" t="s">
        <v>1423</v>
      </c>
    </row>
    <row r="28" spans="1:4" x14ac:dyDescent="0.25">
      <c r="A28" t="s">
        <v>1462</v>
      </c>
      <c r="B28" t="str">
        <f t="shared" si="0"/>
        <v>EtherChannel_Questions_</v>
      </c>
      <c r="D28" t="s">
        <v>1423</v>
      </c>
    </row>
    <row r="29" spans="1:4" x14ac:dyDescent="0.25">
      <c r="A29" t="s">
        <v>1462</v>
      </c>
      <c r="B29" t="str">
        <f t="shared" si="0"/>
        <v>EtherChannel_Questions_</v>
      </c>
      <c r="D29" t="s">
        <v>1423</v>
      </c>
    </row>
    <row r="30" spans="1:4" x14ac:dyDescent="0.25">
      <c r="A30" t="s">
        <v>1463</v>
      </c>
      <c r="B30" t="str">
        <f t="shared" si="0"/>
        <v>IP_Routing_Questions_</v>
      </c>
      <c r="D30" t="s">
        <v>1436</v>
      </c>
    </row>
    <row r="31" spans="1:4" x14ac:dyDescent="0.25">
      <c r="A31" t="s">
        <v>1463</v>
      </c>
      <c r="B31" t="str">
        <f t="shared" si="0"/>
        <v>IP_Routing_Questions_</v>
      </c>
      <c r="D31" t="s">
        <v>1436</v>
      </c>
    </row>
    <row r="32" spans="1:4" x14ac:dyDescent="0.25">
      <c r="A32" t="s">
        <v>1463</v>
      </c>
      <c r="B32" t="str">
        <f t="shared" si="0"/>
        <v>IP_Routing_Questions_</v>
      </c>
      <c r="D32" t="s">
        <v>1436</v>
      </c>
    </row>
    <row r="33" spans="1:4" x14ac:dyDescent="0.25">
      <c r="A33" t="s">
        <v>1463</v>
      </c>
      <c r="B33" t="str">
        <f t="shared" si="0"/>
        <v>IP_Routing_Questions_</v>
      </c>
      <c r="D33" t="s">
        <v>1436</v>
      </c>
    </row>
    <row r="34" spans="1:4" x14ac:dyDescent="0.25">
      <c r="A34" t="s">
        <v>1463</v>
      </c>
      <c r="B34" t="str">
        <f t="shared" si="0"/>
        <v>IP_Routing_Questions_</v>
      </c>
      <c r="D34" t="s">
        <v>1436</v>
      </c>
    </row>
    <row r="35" spans="1:4" x14ac:dyDescent="0.25">
      <c r="A35" t="s">
        <v>1463</v>
      </c>
      <c r="B35" t="str">
        <f t="shared" si="0"/>
        <v>IP_Routing_Questions_</v>
      </c>
      <c r="D35" t="s">
        <v>1436</v>
      </c>
    </row>
    <row r="36" spans="1:4" x14ac:dyDescent="0.25">
      <c r="A36" t="s">
        <v>1463</v>
      </c>
      <c r="B36" t="str">
        <f t="shared" si="0"/>
        <v>IP_Routing_Questions_</v>
      </c>
      <c r="D36" t="s">
        <v>1436</v>
      </c>
    </row>
    <row r="37" spans="1:4" x14ac:dyDescent="0.25">
      <c r="A37" t="s">
        <v>1463</v>
      </c>
      <c r="B37" t="str">
        <f t="shared" si="0"/>
        <v>IP_Routing_Questions_</v>
      </c>
      <c r="D37" t="s">
        <v>1436</v>
      </c>
    </row>
    <row r="38" spans="1:4" x14ac:dyDescent="0.25">
      <c r="A38" t="s">
        <v>1463</v>
      </c>
      <c r="B38" t="str">
        <f t="shared" si="0"/>
        <v>IP_Routing_Questions_</v>
      </c>
      <c r="D38" t="s">
        <v>1436</v>
      </c>
    </row>
    <row r="39" spans="1:4" x14ac:dyDescent="0.25">
      <c r="A39" t="s">
        <v>1463</v>
      </c>
      <c r="B39" t="str">
        <f t="shared" si="0"/>
        <v>IP_Routing_Questions_</v>
      </c>
      <c r="D39" t="s">
        <v>1436</v>
      </c>
    </row>
    <row r="40" spans="1:4" x14ac:dyDescent="0.25">
      <c r="A40" t="s">
        <v>1463</v>
      </c>
      <c r="B40" t="str">
        <f t="shared" si="0"/>
        <v>IP_Routing_Questions_</v>
      </c>
      <c r="D40" t="s">
        <v>1436</v>
      </c>
    </row>
    <row r="41" spans="1:4" x14ac:dyDescent="0.25">
      <c r="A41" t="s">
        <v>1463</v>
      </c>
      <c r="B41" t="str">
        <f t="shared" si="0"/>
        <v>IP_Routing_Questions_</v>
      </c>
      <c r="D41" t="s">
        <v>1436</v>
      </c>
    </row>
    <row r="42" spans="1:4" x14ac:dyDescent="0.25">
      <c r="A42" t="s">
        <v>1464</v>
      </c>
      <c r="B42" t="str">
        <f t="shared" si="0"/>
        <v>OSPF_Questions_</v>
      </c>
      <c r="D42" t="s">
        <v>1437</v>
      </c>
    </row>
    <row r="43" spans="1:4" x14ac:dyDescent="0.25">
      <c r="A43" t="s">
        <v>1464</v>
      </c>
      <c r="B43" t="str">
        <f t="shared" si="0"/>
        <v>OSPF_Questions_</v>
      </c>
      <c r="D43" t="s">
        <v>1437</v>
      </c>
    </row>
    <row r="44" spans="1:4" x14ac:dyDescent="0.25">
      <c r="A44" t="s">
        <v>1464</v>
      </c>
      <c r="B44" t="str">
        <f t="shared" si="0"/>
        <v>OSPF_Questions_</v>
      </c>
      <c r="D44" t="s">
        <v>1437</v>
      </c>
    </row>
    <row r="45" spans="1:4" x14ac:dyDescent="0.25">
      <c r="A45" t="s">
        <v>1464</v>
      </c>
      <c r="B45" t="str">
        <f t="shared" si="0"/>
        <v>OSPF_Questions_</v>
      </c>
      <c r="D45" t="s">
        <v>1437</v>
      </c>
    </row>
    <row r="46" spans="1:4" x14ac:dyDescent="0.25">
      <c r="A46" t="s">
        <v>1464</v>
      </c>
      <c r="B46" t="str">
        <f t="shared" si="0"/>
        <v>OSPF_Questions_</v>
      </c>
      <c r="D46" t="s">
        <v>1437</v>
      </c>
    </row>
    <row r="47" spans="1:4" x14ac:dyDescent="0.25">
      <c r="A47" t="s">
        <v>1464</v>
      </c>
      <c r="B47" t="str">
        <f t="shared" si="0"/>
        <v>OSPF_Questions_</v>
      </c>
      <c r="D47" t="s">
        <v>1437</v>
      </c>
    </row>
    <row r="48" spans="1:4" x14ac:dyDescent="0.25">
      <c r="A48" t="s">
        <v>1464</v>
      </c>
      <c r="B48" t="str">
        <f t="shared" si="0"/>
        <v>OSPF_Questions_</v>
      </c>
      <c r="D48" t="s">
        <v>1437</v>
      </c>
    </row>
    <row r="49" spans="1:4" x14ac:dyDescent="0.25">
      <c r="A49" t="s">
        <v>1464</v>
      </c>
      <c r="B49" t="str">
        <f t="shared" si="0"/>
        <v>OSPF_Questions_</v>
      </c>
      <c r="D49" t="s">
        <v>1437</v>
      </c>
    </row>
    <row r="50" spans="1:4" x14ac:dyDescent="0.25">
      <c r="A50" t="s">
        <v>1464</v>
      </c>
      <c r="B50" t="str">
        <f t="shared" si="0"/>
        <v>OSPF_Questions_</v>
      </c>
      <c r="D50" t="s">
        <v>1437</v>
      </c>
    </row>
    <row r="51" spans="1:4" x14ac:dyDescent="0.25">
      <c r="A51" t="s">
        <v>1464</v>
      </c>
      <c r="B51" t="str">
        <f t="shared" si="0"/>
        <v>OSPF_Questions_</v>
      </c>
      <c r="D51" t="s">
        <v>1437</v>
      </c>
    </row>
    <row r="52" spans="1:4" x14ac:dyDescent="0.25">
      <c r="A52" t="s">
        <v>1464</v>
      </c>
      <c r="B52" t="str">
        <f t="shared" si="0"/>
        <v>OSPF_Questions_</v>
      </c>
      <c r="D52" t="s">
        <v>1437</v>
      </c>
    </row>
    <row r="53" spans="1:4" x14ac:dyDescent="0.25">
      <c r="A53" t="s">
        <v>1464</v>
      </c>
      <c r="B53" t="str">
        <f t="shared" si="0"/>
        <v>OSPF_Questions_</v>
      </c>
      <c r="D53" t="s">
        <v>1437</v>
      </c>
    </row>
    <row r="54" spans="1:4" x14ac:dyDescent="0.25">
      <c r="A54" t="s">
        <v>1465</v>
      </c>
      <c r="B54" t="str">
        <f t="shared" si="0"/>
        <v>EIGRP_Questions_</v>
      </c>
      <c r="D54" t="s">
        <v>1424</v>
      </c>
    </row>
    <row r="55" spans="1:4" x14ac:dyDescent="0.25">
      <c r="A55" t="s">
        <v>1465</v>
      </c>
      <c r="B55" t="str">
        <f t="shared" si="0"/>
        <v>EIGRP_Questions_</v>
      </c>
      <c r="D55" t="s">
        <v>1424</v>
      </c>
    </row>
    <row r="56" spans="1:4" x14ac:dyDescent="0.25">
      <c r="A56" t="s">
        <v>1466</v>
      </c>
      <c r="B56" t="str">
        <f t="shared" si="0"/>
        <v>NAT_Questions_</v>
      </c>
      <c r="D56" t="s">
        <v>1425</v>
      </c>
    </row>
    <row r="57" spans="1:4" x14ac:dyDescent="0.25">
      <c r="A57" t="s">
        <v>1466</v>
      </c>
      <c r="B57" t="str">
        <f t="shared" si="0"/>
        <v>NAT_Questions_</v>
      </c>
      <c r="D57" t="s">
        <v>1425</v>
      </c>
    </row>
    <row r="58" spans="1:4" x14ac:dyDescent="0.25">
      <c r="A58" t="s">
        <v>1466</v>
      </c>
      <c r="B58" t="str">
        <f t="shared" si="0"/>
        <v>NAT_Questions_</v>
      </c>
      <c r="D58" t="s">
        <v>1425</v>
      </c>
    </row>
    <row r="59" spans="1:4" x14ac:dyDescent="0.25">
      <c r="A59" t="s">
        <v>1466</v>
      </c>
      <c r="B59" t="str">
        <f t="shared" si="0"/>
        <v>NAT_Questions_</v>
      </c>
      <c r="D59" t="s">
        <v>1425</v>
      </c>
    </row>
    <row r="60" spans="1:4" x14ac:dyDescent="0.25">
      <c r="A60" t="s">
        <v>1467</v>
      </c>
      <c r="B60" t="str">
        <f t="shared" si="0"/>
        <v>NTP_Questions_</v>
      </c>
      <c r="D60" t="s">
        <v>1438</v>
      </c>
    </row>
    <row r="61" spans="1:4" x14ac:dyDescent="0.25">
      <c r="A61" t="s">
        <v>1467</v>
      </c>
      <c r="B61" t="str">
        <f t="shared" si="0"/>
        <v>NTP_Questions_</v>
      </c>
      <c r="D61" t="s">
        <v>1438</v>
      </c>
    </row>
    <row r="62" spans="1:4" x14ac:dyDescent="0.25">
      <c r="A62" t="s">
        <v>1467</v>
      </c>
      <c r="B62" t="str">
        <f t="shared" si="0"/>
        <v>NTP_Questions_</v>
      </c>
      <c r="D62" t="s">
        <v>1438</v>
      </c>
    </row>
    <row r="63" spans="1:4" x14ac:dyDescent="0.25">
      <c r="A63" t="s">
        <v>1468</v>
      </c>
      <c r="B63" t="str">
        <f t="shared" si="0"/>
        <v>Syslog_Questions_</v>
      </c>
      <c r="D63" t="s">
        <v>1426</v>
      </c>
    </row>
    <row r="64" spans="1:4" x14ac:dyDescent="0.25">
      <c r="A64" t="s">
        <v>1468</v>
      </c>
      <c r="B64" t="str">
        <f t="shared" si="0"/>
        <v>Syslog_Questions_</v>
      </c>
      <c r="D64" t="s">
        <v>1426</v>
      </c>
    </row>
    <row r="65" spans="1:4" x14ac:dyDescent="0.25">
      <c r="A65" t="s">
        <v>1469</v>
      </c>
      <c r="B65" t="str">
        <f t="shared" si="0"/>
        <v>HSRP_Questions_</v>
      </c>
      <c r="D65" t="s">
        <v>1439</v>
      </c>
    </row>
    <row r="66" spans="1:4" x14ac:dyDescent="0.25">
      <c r="A66" t="s">
        <v>1469</v>
      </c>
      <c r="B66" t="str">
        <f t="shared" si="0"/>
        <v>HSRP_Questions_</v>
      </c>
      <c r="D66" t="s">
        <v>1439</v>
      </c>
    </row>
    <row r="67" spans="1:4" x14ac:dyDescent="0.25">
      <c r="A67" t="s">
        <v>1469</v>
      </c>
      <c r="B67" t="str">
        <f t="shared" ref="B67:B125" si="1">A67&amp;"_"</f>
        <v>HSRP_Questions_</v>
      </c>
      <c r="D67" t="s">
        <v>1439</v>
      </c>
    </row>
    <row r="68" spans="1:4" x14ac:dyDescent="0.25">
      <c r="A68" t="s">
        <v>1469</v>
      </c>
      <c r="B68" t="str">
        <f t="shared" si="1"/>
        <v>HSRP_Questions_</v>
      </c>
      <c r="D68" t="s">
        <v>1439</v>
      </c>
    </row>
    <row r="69" spans="1:4" x14ac:dyDescent="0.25">
      <c r="A69" t="s">
        <v>1470</v>
      </c>
      <c r="B69" t="str">
        <f t="shared" si="1"/>
        <v>Access-list_Questions_</v>
      </c>
      <c r="D69" t="s">
        <v>1427</v>
      </c>
    </row>
    <row r="70" spans="1:4" x14ac:dyDescent="0.25">
      <c r="A70" t="s">
        <v>1470</v>
      </c>
      <c r="B70" t="str">
        <f t="shared" si="1"/>
        <v>Access-list_Questions_</v>
      </c>
      <c r="D70" t="s">
        <v>1427</v>
      </c>
    </row>
    <row r="71" spans="1:4" x14ac:dyDescent="0.25">
      <c r="A71" t="s">
        <v>1471</v>
      </c>
      <c r="B71" t="str">
        <f t="shared" si="1"/>
        <v>AAA_Questions_</v>
      </c>
      <c r="D71" t="s">
        <v>1428</v>
      </c>
    </row>
    <row r="72" spans="1:4" x14ac:dyDescent="0.25">
      <c r="A72" t="s">
        <v>1471</v>
      </c>
      <c r="B72" t="str">
        <f t="shared" si="1"/>
        <v>AAA_Questions_</v>
      </c>
      <c r="D72" t="s">
        <v>1428</v>
      </c>
    </row>
    <row r="73" spans="1:4" x14ac:dyDescent="0.25">
      <c r="A73" t="s">
        <v>1471</v>
      </c>
      <c r="B73" t="str">
        <f t="shared" si="1"/>
        <v>AAA_Questions_</v>
      </c>
      <c r="D73" t="s">
        <v>1428</v>
      </c>
    </row>
    <row r="74" spans="1:4" x14ac:dyDescent="0.25">
      <c r="A74" t="s">
        <v>1471</v>
      </c>
      <c r="B74" t="str">
        <f t="shared" si="1"/>
        <v>AAA_Questions_</v>
      </c>
      <c r="D74" t="s">
        <v>1428</v>
      </c>
    </row>
    <row r="75" spans="1:4" x14ac:dyDescent="0.25">
      <c r="A75" t="s">
        <v>1472</v>
      </c>
      <c r="B75" t="str">
        <f t="shared" si="1"/>
        <v>Security_Questions_</v>
      </c>
      <c r="D75" t="s">
        <v>1440</v>
      </c>
    </row>
    <row r="76" spans="1:4" x14ac:dyDescent="0.25">
      <c r="A76" t="s">
        <v>1472</v>
      </c>
      <c r="B76" t="str">
        <f t="shared" si="1"/>
        <v>Security_Questions_</v>
      </c>
      <c r="D76" t="s">
        <v>1440</v>
      </c>
    </row>
    <row r="77" spans="1:4" x14ac:dyDescent="0.25">
      <c r="A77" t="s">
        <v>1472</v>
      </c>
      <c r="B77" t="str">
        <f t="shared" si="1"/>
        <v>Security_Questions_</v>
      </c>
      <c r="D77" t="s">
        <v>1440</v>
      </c>
    </row>
    <row r="78" spans="1:4" x14ac:dyDescent="0.25">
      <c r="A78" t="s">
        <v>1472</v>
      </c>
      <c r="B78" t="str">
        <f t="shared" si="1"/>
        <v>Security_Questions_</v>
      </c>
      <c r="D78" t="s">
        <v>1440</v>
      </c>
    </row>
    <row r="79" spans="1:4" x14ac:dyDescent="0.25">
      <c r="A79" t="s">
        <v>1472</v>
      </c>
      <c r="B79" t="str">
        <f t="shared" si="1"/>
        <v>Security_Questions_</v>
      </c>
      <c r="D79" t="s">
        <v>1440</v>
      </c>
    </row>
    <row r="80" spans="1:4" x14ac:dyDescent="0.25">
      <c r="A80" t="s">
        <v>1472</v>
      </c>
      <c r="B80" t="str">
        <f t="shared" si="1"/>
        <v>Security_Questions_</v>
      </c>
      <c r="D80" t="s">
        <v>1440</v>
      </c>
    </row>
    <row r="81" spans="1:4" x14ac:dyDescent="0.25">
      <c r="A81" t="s">
        <v>1473</v>
      </c>
      <c r="B81" t="str">
        <f t="shared" si="1"/>
        <v>DAI_Questions_</v>
      </c>
      <c r="D81" t="s">
        <v>1441</v>
      </c>
    </row>
    <row r="82" spans="1:4" x14ac:dyDescent="0.25">
      <c r="A82" t="s">
        <v>1473</v>
      </c>
      <c r="B82" t="str">
        <f t="shared" si="1"/>
        <v>DAI_Questions_</v>
      </c>
      <c r="D82" t="s">
        <v>1441</v>
      </c>
    </row>
    <row r="83" spans="1:4" x14ac:dyDescent="0.25">
      <c r="A83" t="s">
        <v>1474</v>
      </c>
      <c r="B83" t="str">
        <f t="shared" si="1"/>
        <v>IPv6_Questions_</v>
      </c>
      <c r="D83" t="s">
        <v>1429</v>
      </c>
    </row>
    <row r="84" spans="1:4" x14ac:dyDescent="0.25">
      <c r="A84" t="s">
        <v>1474</v>
      </c>
      <c r="B84" t="str">
        <f t="shared" si="1"/>
        <v>IPv6_Questions_</v>
      </c>
      <c r="D84" t="s">
        <v>1429</v>
      </c>
    </row>
    <row r="85" spans="1:4" x14ac:dyDescent="0.25">
      <c r="A85" t="s">
        <v>1474</v>
      </c>
      <c r="B85" t="str">
        <f t="shared" si="1"/>
        <v>IPv6_Questions_</v>
      </c>
      <c r="D85" t="s">
        <v>1429</v>
      </c>
    </row>
    <row r="86" spans="1:4" x14ac:dyDescent="0.25">
      <c r="A86" t="s">
        <v>1474</v>
      </c>
      <c r="B86" t="str">
        <f t="shared" si="1"/>
        <v>IPv6_Questions_</v>
      </c>
      <c r="D86" t="s">
        <v>1429</v>
      </c>
    </row>
    <row r="87" spans="1:4" x14ac:dyDescent="0.25">
      <c r="A87" t="s">
        <v>1474</v>
      </c>
      <c r="B87" t="str">
        <f t="shared" si="1"/>
        <v>IPv6_Questions_</v>
      </c>
      <c r="D87" t="s">
        <v>1429</v>
      </c>
    </row>
    <row r="88" spans="1:4" x14ac:dyDescent="0.25">
      <c r="A88" t="s">
        <v>1474</v>
      </c>
      <c r="B88" t="str">
        <f t="shared" si="1"/>
        <v>IPv6_Questions_</v>
      </c>
      <c r="D88" t="s">
        <v>1429</v>
      </c>
    </row>
    <row r="89" spans="1:4" x14ac:dyDescent="0.25">
      <c r="A89" t="s">
        <v>1474</v>
      </c>
      <c r="B89" t="str">
        <f t="shared" si="1"/>
        <v>IPv6_Questions_</v>
      </c>
      <c r="D89" t="s">
        <v>1429</v>
      </c>
    </row>
    <row r="90" spans="1:4" x14ac:dyDescent="0.25">
      <c r="A90" t="s">
        <v>1474</v>
      </c>
      <c r="B90" t="str">
        <f t="shared" si="1"/>
        <v>IPv6_Questions_</v>
      </c>
      <c r="D90" t="s">
        <v>1429</v>
      </c>
    </row>
    <row r="91" spans="1:4" x14ac:dyDescent="0.25">
      <c r="A91" t="s">
        <v>1475</v>
      </c>
      <c r="B91" t="str">
        <f t="shared" si="1"/>
        <v>Wireless_Questions_</v>
      </c>
      <c r="D91" t="s">
        <v>1442</v>
      </c>
    </row>
    <row r="92" spans="1:4" x14ac:dyDescent="0.25">
      <c r="A92" t="s">
        <v>1475</v>
      </c>
      <c r="B92" t="str">
        <f t="shared" si="1"/>
        <v>Wireless_Questions_</v>
      </c>
      <c r="D92" t="s">
        <v>1442</v>
      </c>
    </row>
    <row r="93" spans="1:4" x14ac:dyDescent="0.25">
      <c r="A93" t="s">
        <v>1475</v>
      </c>
      <c r="B93" t="str">
        <f t="shared" si="1"/>
        <v>Wireless_Questions_</v>
      </c>
      <c r="D93" t="s">
        <v>1442</v>
      </c>
    </row>
    <row r="94" spans="1:4" x14ac:dyDescent="0.25">
      <c r="A94" t="s">
        <v>1475</v>
      </c>
      <c r="B94" t="str">
        <f t="shared" si="1"/>
        <v>Wireless_Questions_</v>
      </c>
      <c r="D94" t="s">
        <v>1442</v>
      </c>
    </row>
    <row r="95" spans="1:4" x14ac:dyDescent="0.25">
      <c r="A95" t="s">
        <v>1475</v>
      </c>
      <c r="B95" t="str">
        <f t="shared" si="1"/>
        <v>Wireless_Questions_</v>
      </c>
      <c r="D95" t="s">
        <v>1442</v>
      </c>
    </row>
    <row r="96" spans="1:4" x14ac:dyDescent="0.25">
      <c r="A96" t="s">
        <v>1475</v>
      </c>
      <c r="B96" t="str">
        <f t="shared" si="1"/>
        <v>Wireless_Questions_</v>
      </c>
      <c r="D96" t="s">
        <v>1442</v>
      </c>
    </row>
    <row r="97" spans="1:4" x14ac:dyDescent="0.25">
      <c r="A97" t="s">
        <v>1475</v>
      </c>
      <c r="B97" t="str">
        <f t="shared" si="1"/>
        <v>Wireless_Questions_</v>
      </c>
      <c r="D97" t="s">
        <v>1442</v>
      </c>
    </row>
    <row r="98" spans="1:4" x14ac:dyDescent="0.25">
      <c r="A98" t="s">
        <v>1475</v>
      </c>
      <c r="B98" t="str">
        <f t="shared" si="1"/>
        <v>Wireless_Questions_</v>
      </c>
      <c r="D98" t="s">
        <v>1442</v>
      </c>
    </row>
    <row r="99" spans="1:4" x14ac:dyDescent="0.25">
      <c r="A99" t="s">
        <v>1475</v>
      </c>
      <c r="B99" t="str">
        <f t="shared" si="1"/>
        <v>Wireless_Questions_</v>
      </c>
      <c r="D99" t="s">
        <v>1442</v>
      </c>
    </row>
    <row r="100" spans="1:4" x14ac:dyDescent="0.25">
      <c r="A100" t="s">
        <v>1475</v>
      </c>
      <c r="B100" t="str">
        <f t="shared" si="1"/>
        <v>Wireless_Questions_</v>
      </c>
      <c r="D100" t="s">
        <v>1442</v>
      </c>
    </row>
    <row r="101" spans="1:4" x14ac:dyDescent="0.25">
      <c r="A101" t="s">
        <v>1475</v>
      </c>
      <c r="B101" t="str">
        <f t="shared" si="1"/>
        <v>Wireless_Questions_</v>
      </c>
      <c r="D101" t="s">
        <v>1442</v>
      </c>
    </row>
    <row r="102" spans="1:4" x14ac:dyDescent="0.25">
      <c r="A102" t="s">
        <v>1475</v>
      </c>
      <c r="B102" t="str">
        <f t="shared" si="1"/>
        <v>Wireless_Questions_</v>
      </c>
      <c r="D102" t="s">
        <v>1442</v>
      </c>
    </row>
    <row r="103" spans="1:4" x14ac:dyDescent="0.25">
      <c r="A103" t="s">
        <v>1476</v>
      </c>
      <c r="B103" t="str">
        <f t="shared" si="1"/>
        <v>SDN_Questions_</v>
      </c>
      <c r="D103" t="s">
        <v>1430</v>
      </c>
    </row>
    <row r="104" spans="1:4" x14ac:dyDescent="0.25">
      <c r="A104" t="s">
        <v>1476</v>
      </c>
      <c r="B104" t="str">
        <f t="shared" si="1"/>
        <v>SDN_Questions_</v>
      </c>
      <c r="D104" t="s">
        <v>1430</v>
      </c>
    </row>
    <row r="105" spans="1:4" x14ac:dyDescent="0.25">
      <c r="A105" t="s">
        <v>1476</v>
      </c>
      <c r="B105" t="str">
        <f t="shared" si="1"/>
        <v>SDN_Questions_</v>
      </c>
      <c r="D105" t="s">
        <v>1430</v>
      </c>
    </row>
    <row r="106" spans="1:4" x14ac:dyDescent="0.25">
      <c r="A106" t="s">
        <v>1476</v>
      </c>
      <c r="B106" t="str">
        <f t="shared" si="1"/>
        <v>SDN_Questions_</v>
      </c>
      <c r="D106" t="s">
        <v>1430</v>
      </c>
    </row>
    <row r="107" spans="1:4" x14ac:dyDescent="0.25">
      <c r="A107" t="s">
        <v>1476</v>
      </c>
      <c r="B107" t="str">
        <f t="shared" si="1"/>
        <v>SDN_Questions_</v>
      </c>
      <c r="D107" t="s">
        <v>1430</v>
      </c>
    </row>
    <row r="108" spans="1:4" x14ac:dyDescent="0.25">
      <c r="A108" t="s">
        <v>1477</v>
      </c>
      <c r="B108" t="str">
        <f t="shared" si="1"/>
        <v>DNA_Center_Questions_</v>
      </c>
      <c r="D108" t="s">
        <v>1431</v>
      </c>
    </row>
    <row r="109" spans="1:4" x14ac:dyDescent="0.25">
      <c r="A109" t="s">
        <v>1477</v>
      </c>
      <c r="B109" t="str">
        <f t="shared" si="1"/>
        <v>DNA_Center_Questions_</v>
      </c>
      <c r="D109" t="s">
        <v>1431</v>
      </c>
    </row>
    <row r="110" spans="1:4" x14ac:dyDescent="0.25">
      <c r="A110" t="s">
        <v>1477</v>
      </c>
      <c r="B110" t="str">
        <f t="shared" si="1"/>
        <v>DNA_Center_Questions_</v>
      </c>
      <c r="D110" t="s">
        <v>1431</v>
      </c>
    </row>
    <row r="111" spans="1:4" x14ac:dyDescent="0.25">
      <c r="A111" t="s">
        <v>1478</v>
      </c>
      <c r="B111" t="str">
        <f t="shared" si="1"/>
        <v>Automation_Questions_</v>
      </c>
      <c r="D111" t="s">
        <v>1432</v>
      </c>
    </row>
    <row r="112" spans="1:4" x14ac:dyDescent="0.25">
      <c r="A112" t="s">
        <v>1478</v>
      </c>
      <c r="B112" t="str">
        <f t="shared" si="1"/>
        <v>Automation_Questions_</v>
      </c>
      <c r="D112" t="s">
        <v>1432</v>
      </c>
    </row>
    <row r="113" spans="1:4" x14ac:dyDescent="0.25">
      <c r="A113" t="s">
        <v>1478</v>
      </c>
      <c r="B113" t="str">
        <f t="shared" si="1"/>
        <v>Automation_Questions_</v>
      </c>
      <c r="D113" t="s">
        <v>1432</v>
      </c>
    </row>
    <row r="114" spans="1:4" x14ac:dyDescent="0.25">
      <c r="A114" t="s">
        <v>1478</v>
      </c>
      <c r="B114" t="str">
        <f t="shared" si="1"/>
        <v>Automation_Questions_</v>
      </c>
      <c r="D114" t="s">
        <v>1432</v>
      </c>
    </row>
    <row r="115" spans="1:4" x14ac:dyDescent="0.25">
      <c r="A115" t="s">
        <v>1478</v>
      </c>
      <c r="B115" t="str">
        <f t="shared" si="1"/>
        <v>Automation_Questions_</v>
      </c>
      <c r="D115" t="s">
        <v>1432</v>
      </c>
    </row>
    <row r="116" spans="1:4" x14ac:dyDescent="0.25">
      <c r="A116" t="s">
        <v>1478</v>
      </c>
      <c r="B116" t="str">
        <f t="shared" si="1"/>
        <v>Automation_Questions_</v>
      </c>
      <c r="D116" t="s">
        <v>1432</v>
      </c>
    </row>
    <row r="117" spans="1:4" x14ac:dyDescent="0.25">
      <c r="A117" t="s">
        <v>1479</v>
      </c>
      <c r="B117" t="str">
        <f t="shared" si="1"/>
        <v>Miscellaneous_Questions_</v>
      </c>
      <c r="D117" t="s">
        <v>1433</v>
      </c>
    </row>
    <row r="118" spans="1:4" x14ac:dyDescent="0.25">
      <c r="A118" t="s">
        <v>1479</v>
      </c>
      <c r="B118" t="str">
        <f t="shared" si="1"/>
        <v>Miscellaneous_Questions_</v>
      </c>
      <c r="D118" t="s">
        <v>1433</v>
      </c>
    </row>
    <row r="119" spans="1:4" x14ac:dyDescent="0.25">
      <c r="A119" t="s">
        <v>1479</v>
      </c>
      <c r="B119" t="str">
        <f t="shared" si="1"/>
        <v>Miscellaneous_Questions_</v>
      </c>
      <c r="D119" t="s">
        <v>1433</v>
      </c>
    </row>
    <row r="120" spans="1:4" x14ac:dyDescent="0.25">
      <c r="A120" t="s">
        <v>1479</v>
      </c>
      <c r="B120" t="str">
        <f t="shared" si="1"/>
        <v>Miscellaneous_Questions_</v>
      </c>
      <c r="D120" t="s">
        <v>1433</v>
      </c>
    </row>
    <row r="121" spans="1:4" x14ac:dyDescent="0.25">
      <c r="A121" t="s">
        <v>1479</v>
      </c>
      <c r="B121" t="str">
        <f t="shared" si="1"/>
        <v>Miscellaneous_Questions_</v>
      </c>
      <c r="D121" t="s">
        <v>1433</v>
      </c>
    </row>
    <row r="122" spans="1:4" x14ac:dyDescent="0.25">
      <c r="A122" t="s">
        <v>1479</v>
      </c>
      <c r="B122" t="str">
        <f t="shared" si="1"/>
        <v>Miscellaneous_Questions_</v>
      </c>
      <c r="D122" t="s">
        <v>1433</v>
      </c>
    </row>
    <row r="123" spans="1:4" x14ac:dyDescent="0.25">
      <c r="A123" t="s">
        <v>1479</v>
      </c>
      <c r="B123" t="str">
        <f t="shared" si="1"/>
        <v>Miscellaneous_Questions_</v>
      </c>
      <c r="D123" t="s">
        <v>1433</v>
      </c>
    </row>
    <row r="124" spans="1:4" x14ac:dyDescent="0.25">
      <c r="A124" t="s">
        <v>1479</v>
      </c>
      <c r="B124" t="str">
        <f t="shared" si="1"/>
        <v>Miscellaneous_Questions_</v>
      </c>
      <c r="D124" t="s">
        <v>1433</v>
      </c>
    </row>
    <row r="125" spans="1:4" x14ac:dyDescent="0.25">
      <c r="A125" t="s">
        <v>1479</v>
      </c>
      <c r="B125" t="str">
        <f t="shared" si="1"/>
        <v>Miscellaneous_Questions_</v>
      </c>
      <c r="D125" t="s">
        <v>1433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workbookViewId="0">
      <selection activeCell="M1" sqref="A1:M1048576"/>
    </sheetView>
  </sheetViews>
  <sheetFormatPr defaultRowHeight="15" x14ac:dyDescent="0.25"/>
  <cols>
    <col min="2" max="2" width="24.42578125" customWidth="1"/>
    <col min="4" max="4" width="26.140625" customWidth="1"/>
    <col min="12" max="12" width="8.7109375" customWidth="1"/>
  </cols>
  <sheetData>
    <row r="1" spans="1:13" x14ac:dyDescent="0.25">
      <c r="A1" t="s">
        <v>1392</v>
      </c>
      <c r="B1" s="25" t="s">
        <v>1419</v>
      </c>
      <c r="C1" t="s">
        <v>1393</v>
      </c>
      <c r="D1" t="s">
        <v>907</v>
      </c>
      <c r="E1" t="s">
        <v>908</v>
      </c>
      <c r="F1" t="s">
        <v>909</v>
      </c>
      <c r="G1" t="s">
        <v>910</v>
      </c>
      <c r="H1" t="s">
        <v>911</v>
      </c>
      <c r="I1" t="s">
        <v>912</v>
      </c>
      <c r="J1" t="s">
        <v>923</v>
      </c>
      <c r="K1" t="s">
        <v>1372</v>
      </c>
      <c r="L1" t="s">
        <v>1394</v>
      </c>
      <c r="M1" t="s">
        <v>1417</v>
      </c>
    </row>
    <row r="2" spans="1:13" x14ac:dyDescent="0.25">
      <c r="A2">
        <v>1</v>
      </c>
      <c r="B2" t="s">
        <v>1420</v>
      </c>
      <c r="C2" t="s">
        <v>2</v>
      </c>
      <c r="D2" t="s">
        <v>933</v>
      </c>
      <c r="E2" t="s">
        <v>934</v>
      </c>
      <c r="F2" t="s">
        <v>935</v>
      </c>
      <c r="G2" t="s">
        <v>936</v>
      </c>
      <c r="J2" t="s">
        <v>1373</v>
      </c>
      <c r="L2" t="s">
        <v>938</v>
      </c>
      <c r="M2">
        <f t="shared" ref="M2:M65" si="0">COUNTIF(D2:I2,"&lt;&gt;"&amp;"")</f>
        <v>4</v>
      </c>
    </row>
    <row r="3" spans="1:13" x14ac:dyDescent="0.25">
      <c r="A3">
        <v>2</v>
      </c>
      <c r="B3" t="s">
        <v>1420</v>
      </c>
      <c r="C3" t="s">
        <v>10</v>
      </c>
      <c r="D3" t="s">
        <v>940</v>
      </c>
      <c r="E3" t="s">
        <v>941</v>
      </c>
      <c r="F3" t="s">
        <v>942</v>
      </c>
      <c r="J3" t="s">
        <v>1374</v>
      </c>
      <c r="L3" t="s">
        <v>938</v>
      </c>
      <c r="M3">
        <f t="shared" si="0"/>
        <v>3</v>
      </c>
    </row>
    <row r="4" spans="1:13" x14ac:dyDescent="0.25">
      <c r="A4">
        <v>3</v>
      </c>
      <c r="B4" t="s">
        <v>1420</v>
      </c>
      <c r="C4" t="s">
        <v>16</v>
      </c>
      <c r="D4" t="s">
        <v>943</v>
      </c>
      <c r="E4" t="s">
        <v>944</v>
      </c>
      <c r="F4" t="s">
        <v>945</v>
      </c>
      <c r="G4" t="s">
        <v>946</v>
      </c>
      <c r="H4" t="s">
        <v>947</v>
      </c>
      <c r="J4" t="s">
        <v>1374</v>
      </c>
      <c r="L4" t="s">
        <v>938</v>
      </c>
      <c r="M4">
        <f t="shared" si="0"/>
        <v>5</v>
      </c>
    </row>
    <row r="5" spans="1:13" x14ac:dyDescent="0.25">
      <c r="A5">
        <v>4</v>
      </c>
      <c r="B5" t="s">
        <v>1420</v>
      </c>
      <c r="C5" t="s">
        <v>23</v>
      </c>
      <c r="D5" t="s">
        <v>948</v>
      </c>
      <c r="E5" t="s">
        <v>949</v>
      </c>
      <c r="F5" t="s">
        <v>950</v>
      </c>
      <c r="G5" t="s">
        <v>951</v>
      </c>
      <c r="J5" t="s">
        <v>1375</v>
      </c>
      <c r="L5" t="s">
        <v>938</v>
      </c>
      <c r="M5">
        <f t="shared" si="0"/>
        <v>4</v>
      </c>
    </row>
    <row r="6" spans="1:13" x14ac:dyDescent="0.25">
      <c r="A6">
        <v>5</v>
      </c>
      <c r="B6" t="s">
        <v>1420</v>
      </c>
      <c r="C6" t="s">
        <v>29</v>
      </c>
      <c r="D6" t="s">
        <v>952</v>
      </c>
      <c r="E6" t="s">
        <v>953</v>
      </c>
      <c r="F6" t="s">
        <v>954</v>
      </c>
      <c r="J6" t="s">
        <v>1375</v>
      </c>
      <c r="L6" t="s">
        <v>938</v>
      </c>
      <c r="M6">
        <f t="shared" si="0"/>
        <v>3</v>
      </c>
    </row>
    <row r="7" spans="1:13" x14ac:dyDescent="0.25">
      <c r="A7">
        <v>6</v>
      </c>
      <c r="B7" t="s">
        <v>1420</v>
      </c>
      <c r="C7" t="s">
        <v>34</v>
      </c>
      <c r="D7" t="s">
        <v>955</v>
      </c>
      <c r="E7" t="s">
        <v>956</v>
      </c>
      <c r="F7" t="s">
        <v>957</v>
      </c>
      <c r="G7" t="s">
        <v>958</v>
      </c>
      <c r="J7" t="s">
        <v>1376</v>
      </c>
      <c r="L7" t="s">
        <v>938</v>
      </c>
      <c r="M7">
        <f t="shared" si="0"/>
        <v>4</v>
      </c>
    </row>
    <row r="8" spans="1:13" x14ac:dyDescent="0.25">
      <c r="A8">
        <v>7</v>
      </c>
      <c r="B8" t="s">
        <v>1420</v>
      </c>
      <c r="C8" t="s">
        <v>41</v>
      </c>
      <c r="D8" t="s">
        <v>960</v>
      </c>
      <c r="E8" t="s">
        <v>961</v>
      </c>
      <c r="F8" t="s">
        <v>962</v>
      </c>
      <c r="G8" t="s">
        <v>963</v>
      </c>
      <c r="H8" t="s">
        <v>1409</v>
      </c>
      <c r="J8" t="s">
        <v>1377</v>
      </c>
      <c r="L8" t="s">
        <v>938</v>
      </c>
      <c r="M8">
        <f t="shared" si="0"/>
        <v>5</v>
      </c>
    </row>
    <row r="9" spans="1:13" x14ac:dyDescent="0.25">
      <c r="A9">
        <v>1</v>
      </c>
      <c r="B9" t="s">
        <v>1421</v>
      </c>
      <c r="C9" t="s">
        <v>50</v>
      </c>
      <c r="D9" t="s">
        <v>966</v>
      </c>
      <c r="E9" t="s">
        <v>967</v>
      </c>
      <c r="F9" t="s">
        <v>968</v>
      </c>
      <c r="G9" t="s">
        <v>969</v>
      </c>
      <c r="J9" t="s">
        <v>1374</v>
      </c>
      <c r="L9" t="s">
        <v>938</v>
      </c>
      <c r="M9">
        <f t="shared" si="0"/>
        <v>4</v>
      </c>
    </row>
    <row r="10" spans="1:13" x14ac:dyDescent="0.25">
      <c r="A10">
        <v>2</v>
      </c>
      <c r="B10" t="s">
        <v>1421</v>
      </c>
      <c r="C10" t="s">
        <v>55</v>
      </c>
      <c r="D10" t="s">
        <v>970</v>
      </c>
      <c r="E10" t="s">
        <v>971</v>
      </c>
      <c r="F10" t="s">
        <v>972</v>
      </c>
      <c r="G10" t="s">
        <v>973</v>
      </c>
      <c r="J10" t="s">
        <v>1375</v>
      </c>
      <c r="L10" t="s">
        <v>938</v>
      </c>
      <c r="M10">
        <f t="shared" si="0"/>
        <v>4</v>
      </c>
    </row>
    <row r="11" spans="1:13" x14ac:dyDescent="0.25">
      <c r="A11">
        <v>1</v>
      </c>
      <c r="B11" t="s">
        <v>1434</v>
      </c>
      <c r="C11" t="s">
        <v>62</v>
      </c>
      <c r="D11" t="s">
        <v>974</v>
      </c>
      <c r="E11" t="s">
        <v>975</v>
      </c>
      <c r="F11" t="s">
        <v>976</v>
      </c>
      <c r="G11" t="s">
        <v>977</v>
      </c>
      <c r="J11" t="s">
        <v>1375</v>
      </c>
      <c r="L11" t="s">
        <v>938</v>
      </c>
      <c r="M11">
        <f t="shared" si="0"/>
        <v>4</v>
      </c>
    </row>
    <row r="12" spans="1:13" x14ac:dyDescent="0.25">
      <c r="A12">
        <v>2</v>
      </c>
      <c r="B12" t="s">
        <v>1434</v>
      </c>
      <c r="C12" t="s">
        <v>68</v>
      </c>
      <c r="D12" t="s">
        <v>978</v>
      </c>
      <c r="E12" t="s">
        <v>979</v>
      </c>
      <c r="F12" t="s">
        <v>980</v>
      </c>
      <c r="G12" t="s">
        <v>981</v>
      </c>
      <c r="J12" t="s">
        <v>1374</v>
      </c>
      <c r="L12" t="s">
        <v>938</v>
      </c>
      <c r="M12">
        <f t="shared" si="0"/>
        <v>4</v>
      </c>
    </row>
    <row r="13" spans="1:13" x14ac:dyDescent="0.25">
      <c r="A13">
        <v>3</v>
      </c>
      <c r="B13" t="s">
        <v>1434</v>
      </c>
      <c r="C13" t="s">
        <v>73</v>
      </c>
      <c r="D13" t="s">
        <v>982</v>
      </c>
      <c r="E13" t="s">
        <v>983</v>
      </c>
      <c r="F13" t="s">
        <v>984</v>
      </c>
      <c r="G13" t="s">
        <v>985</v>
      </c>
      <c r="J13" t="s">
        <v>906</v>
      </c>
      <c r="L13" t="s">
        <v>938</v>
      </c>
      <c r="M13">
        <f t="shared" si="0"/>
        <v>4</v>
      </c>
    </row>
    <row r="14" spans="1:13" x14ac:dyDescent="0.25">
      <c r="A14">
        <v>4</v>
      </c>
      <c r="B14" t="s">
        <v>1434</v>
      </c>
      <c r="C14" t="s">
        <v>79</v>
      </c>
      <c r="D14" t="s">
        <v>987</v>
      </c>
      <c r="E14" t="s">
        <v>988</v>
      </c>
      <c r="F14" t="s">
        <v>989</v>
      </c>
      <c r="G14" t="s">
        <v>990</v>
      </c>
      <c r="H14" t="s">
        <v>991</v>
      </c>
      <c r="J14" t="s">
        <v>906</v>
      </c>
      <c r="L14" t="s">
        <v>938</v>
      </c>
      <c r="M14">
        <f t="shared" si="0"/>
        <v>5</v>
      </c>
    </row>
    <row r="15" spans="1:13" x14ac:dyDescent="0.25">
      <c r="A15">
        <v>5</v>
      </c>
      <c r="B15" t="s">
        <v>1434</v>
      </c>
      <c r="C15" t="s">
        <v>1395</v>
      </c>
      <c r="D15" t="s">
        <v>1396</v>
      </c>
      <c r="E15" t="s">
        <v>1397</v>
      </c>
      <c r="F15" t="s">
        <v>1398</v>
      </c>
      <c r="G15" t="s">
        <v>1399</v>
      </c>
      <c r="J15" t="s">
        <v>1400</v>
      </c>
      <c r="L15" t="s">
        <v>938</v>
      </c>
      <c r="M15">
        <f t="shared" si="0"/>
        <v>4</v>
      </c>
    </row>
    <row r="16" spans="1:13" x14ac:dyDescent="0.25">
      <c r="A16">
        <v>6</v>
      </c>
      <c r="B16" t="s">
        <v>1434</v>
      </c>
      <c r="C16" t="s">
        <v>96</v>
      </c>
      <c r="D16" t="s">
        <v>992</v>
      </c>
      <c r="E16" t="s">
        <v>993</v>
      </c>
      <c r="F16" t="s">
        <v>994</v>
      </c>
      <c r="G16" t="s">
        <v>995</v>
      </c>
      <c r="J16" t="s">
        <v>1378</v>
      </c>
      <c r="L16" t="s">
        <v>938</v>
      </c>
      <c r="M16">
        <f t="shared" si="0"/>
        <v>4</v>
      </c>
    </row>
    <row r="17" spans="1:13" x14ac:dyDescent="0.25">
      <c r="A17">
        <v>1</v>
      </c>
      <c r="B17" t="s">
        <v>1435</v>
      </c>
      <c r="C17" t="s">
        <v>104</v>
      </c>
      <c r="D17" t="s">
        <v>997</v>
      </c>
      <c r="E17" t="s">
        <v>998</v>
      </c>
      <c r="F17" t="s">
        <v>999</v>
      </c>
      <c r="G17" t="s">
        <v>1000</v>
      </c>
      <c r="J17" t="s">
        <v>906</v>
      </c>
      <c r="K17">
        <v>1</v>
      </c>
      <c r="L17" t="s">
        <v>938</v>
      </c>
      <c r="M17">
        <f t="shared" si="0"/>
        <v>4</v>
      </c>
    </row>
    <row r="18" spans="1:13" x14ac:dyDescent="0.25">
      <c r="A18">
        <v>2</v>
      </c>
      <c r="B18" t="s">
        <v>1435</v>
      </c>
      <c r="C18" t="s">
        <v>110</v>
      </c>
      <c r="D18" t="s">
        <v>1001</v>
      </c>
      <c r="E18" t="s">
        <v>1002</v>
      </c>
      <c r="F18" t="s">
        <v>1003</v>
      </c>
      <c r="G18" t="s">
        <v>1004</v>
      </c>
      <c r="J18" t="s">
        <v>1375</v>
      </c>
      <c r="L18" t="s">
        <v>938</v>
      </c>
      <c r="M18">
        <f t="shared" si="0"/>
        <v>4</v>
      </c>
    </row>
    <row r="19" spans="1:13" x14ac:dyDescent="0.25">
      <c r="A19">
        <v>3</v>
      </c>
      <c r="B19" t="s">
        <v>1435</v>
      </c>
      <c r="C19" t="s">
        <v>116</v>
      </c>
      <c r="D19" t="s">
        <v>1005</v>
      </c>
      <c r="E19" t="s">
        <v>1006</v>
      </c>
      <c r="F19" t="s">
        <v>1007</v>
      </c>
      <c r="G19" t="s">
        <v>105</v>
      </c>
      <c r="J19" t="s">
        <v>1374</v>
      </c>
      <c r="K19">
        <v>1</v>
      </c>
      <c r="L19" t="s">
        <v>938</v>
      </c>
      <c r="M19">
        <f t="shared" si="0"/>
        <v>4</v>
      </c>
    </row>
    <row r="20" spans="1:13" x14ac:dyDescent="0.25">
      <c r="A20">
        <v>1</v>
      </c>
      <c r="B20" t="s">
        <v>1422</v>
      </c>
      <c r="C20" t="s">
        <v>123</v>
      </c>
      <c r="D20" t="s">
        <v>1008</v>
      </c>
      <c r="E20" t="s">
        <v>1009</v>
      </c>
      <c r="F20" t="s">
        <v>1010</v>
      </c>
      <c r="G20" t="s">
        <v>1011</v>
      </c>
      <c r="J20" t="s">
        <v>1375</v>
      </c>
      <c r="L20" t="s">
        <v>938</v>
      </c>
      <c r="M20">
        <f t="shared" si="0"/>
        <v>4</v>
      </c>
    </row>
    <row r="21" spans="1:13" x14ac:dyDescent="0.25">
      <c r="A21">
        <v>2</v>
      </c>
      <c r="B21" t="s">
        <v>1422</v>
      </c>
      <c r="C21" t="s">
        <v>128</v>
      </c>
      <c r="D21" t="s">
        <v>1012</v>
      </c>
      <c r="E21" t="s">
        <v>1013</v>
      </c>
      <c r="F21" t="s">
        <v>1014</v>
      </c>
      <c r="G21" t="s">
        <v>105</v>
      </c>
      <c r="J21" t="s">
        <v>1378</v>
      </c>
      <c r="L21" t="s">
        <v>938</v>
      </c>
      <c r="M21">
        <f t="shared" si="0"/>
        <v>4</v>
      </c>
    </row>
    <row r="22" spans="1:13" x14ac:dyDescent="0.25">
      <c r="A22">
        <v>3</v>
      </c>
      <c r="B22" t="s">
        <v>1422</v>
      </c>
      <c r="C22" t="s">
        <v>132</v>
      </c>
      <c r="D22" t="s">
        <v>1401</v>
      </c>
      <c r="E22" t="s">
        <v>1402</v>
      </c>
      <c r="F22" t="s">
        <v>1403</v>
      </c>
      <c r="G22" t="s">
        <v>1404</v>
      </c>
      <c r="J22" t="s">
        <v>906</v>
      </c>
      <c r="L22" t="s">
        <v>938</v>
      </c>
      <c r="M22">
        <f t="shared" si="0"/>
        <v>4</v>
      </c>
    </row>
    <row r="23" spans="1:13" x14ac:dyDescent="0.25">
      <c r="A23">
        <v>4</v>
      </c>
      <c r="B23" t="s">
        <v>1422</v>
      </c>
      <c r="C23" t="s">
        <v>137</v>
      </c>
      <c r="D23" t="s">
        <v>1015</v>
      </c>
      <c r="E23" t="s">
        <v>1016</v>
      </c>
      <c r="F23" t="s">
        <v>1017</v>
      </c>
      <c r="G23" t="s">
        <v>1018</v>
      </c>
      <c r="J23" t="s">
        <v>1378</v>
      </c>
      <c r="K23">
        <v>1</v>
      </c>
      <c r="L23" t="s">
        <v>938</v>
      </c>
      <c r="M23">
        <f t="shared" si="0"/>
        <v>4</v>
      </c>
    </row>
    <row r="24" spans="1:13" x14ac:dyDescent="0.25">
      <c r="A24">
        <v>1</v>
      </c>
      <c r="B24" t="s">
        <v>1423</v>
      </c>
      <c r="C24" t="s">
        <v>144</v>
      </c>
      <c r="D24" t="s">
        <v>1019</v>
      </c>
      <c r="E24" t="s">
        <v>1020</v>
      </c>
      <c r="F24" t="s">
        <v>1021</v>
      </c>
      <c r="G24" t="s">
        <v>1022</v>
      </c>
      <c r="H24" t="s">
        <v>1410</v>
      </c>
      <c r="J24" t="s">
        <v>1379</v>
      </c>
      <c r="L24" t="s">
        <v>938</v>
      </c>
      <c r="M24">
        <f t="shared" si="0"/>
        <v>5</v>
      </c>
    </row>
    <row r="25" spans="1:13" x14ac:dyDescent="0.25">
      <c r="A25">
        <v>2</v>
      </c>
      <c r="B25" t="s">
        <v>1423</v>
      </c>
      <c r="C25" t="s">
        <v>150</v>
      </c>
      <c r="D25" t="s">
        <v>1024</v>
      </c>
      <c r="E25" t="s">
        <v>1025</v>
      </c>
      <c r="F25" t="s">
        <v>1026</v>
      </c>
      <c r="G25" t="s">
        <v>1027</v>
      </c>
      <c r="J25" t="s">
        <v>906</v>
      </c>
      <c r="L25" t="s">
        <v>938</v>
      </c>
      <c r="M25">
        <f t="shared" si="0"/>
        <v>4</v>
      </c>
    </row>
    <row r="26" spans="1:13" x14ac:dyDescent="0.25">
      <c r="A26">
        <v>3</v>
      </c>
      <c r="B26" t="s">
        <v>1423</v>
      </c>
      <c r="C26" t="s">
        <v>155</v>
      </c>
      <c r="D26" t="s">
        <v>1028</v>
      </c>
      <c r="E26" t="s">
        <v>1029</v>
      </c>
      <c r="F26" t="s">
        <v>1030</v>
      </c>
      <c r="G26" t="s">
        <v>1031</v>
      </c>
      <c r="J26" t="s">
        <v>1375</v>
      </c>
      <c r="K26">
        <v>1</v>
      </c>
      <c r="L26" t="s">
        <v>938</v>
      </c>
      <c r="M26">
        <f t="shared" si="0"/>
        <v>4</v>
      </c>
    </row>
    <row r="27" spans="1:13" x14ac:dyDescent="0.25">
      <c r="A27">
        <v>1</v>
      </c>
      <c r="B27" t="s">
        <v>1423</v>
      </c>
      <c r="C27" t="s">
        <v>162</v>
      </c>
      <c r="D27" t="s">
        <v>1418</v>
      </c>
      <c r="E27" t="s">
        <v>1033</v>
      </c>
      <c r="F27" t="s">
        <v>1034</v>
      </c>
      <c r="G27" t="s">
        <v>1035</v>
      </c>
      <c r="J27" t="s">
        <v>1375</v>
      </c>
      <c r="L27" t="s">
        <v>938</v>
      </c>
      <c r="M27">
        <f t="shared" si="0"/>
        <v>4</v>
      </c>
    </row>
    <row r="28" spans="1:13" x14ac:dyDescent="0.25">
      <c r="A28">
        <v>2</v>
      </c>
      <c r="B28" t="s">
        <v>1423</v>
      </c>
      <c r="C28" t="s">
        <v>925</v>
      </c>
      <c r="D28" t="s">
        <v>1036</v>
      </c>
      <c r="E28" t="s">
        <v>1037</v>
      </c>
      <c r="F28" t="s">
        <v>1038</v>
      </c>
      <c r="G28" t="s">
        <v>1039</v>
      </c>
      <c r="J28" t="s">
        <v>906</v>
      </c>
      <c r="L28" t="s">
        <v>938</v>
      </c>
      <c r="M28">
        <f t="shared" si="0"/>
        <v>4</v>
      </c>
    </row>
    <row r="29" spans="1:13" x14ac:dyDescent="0.25">
      <c r="A29">
        <v>3</v>
      </c>
      <c r="B29" t="s">
        <v>1423</v>
      </c>
      <c r="C29" t="s">
        <v>170</v>
      </c>
      <c r="D29" t="s">
        <v>1040</v>
      </c>
      <c r="E29" t="s">
        <v>1041</v>
      </c>
      <c r="F29" t="s">
        <v>1042</v>
      </c>
      <c r="G29" t="s">
        <v>1043</v>
      </c>
      <c r="J29" t="s">
        <v>1374</v>
      </c>
      <c r="L29" t="s">
        <v>938</v>
      </c>
      <c r="M29">
        <f t="shared" si="0"/>
        <v>4</v>
      </c>
    </row>
    <row r="30" spans="1:13" x14ac:dyDescent="0.25">
      <c r="A30">
        <v>1</v>
      </c>
      <c r="B30" t="s">
        <v>1436</v>
      </c>
      <c r="C30" t="s">
        <v>177</v>
      </c>
      <c r="D30" t="s">
        <v>1044</v>
      </c>
      <c r="E30" t="s">
        <v>1045</v>
      </c>
      <c r="F30" t="s">
        <v>1046</v>
      </c>
      <c r="G30" t="s">
        <v>928</v>
      </c>
      <c r="J30" t="s">
        <v>1374</v>
      </c>
      <c r="L30" t="s">
        <v>938</v>
      </c>
      <c r="M30">
        <f t="shared" si="0"/>
        <v>4</v>
      </c>
    </row>
    <row r="31" spans="1:13" x14ac:dyDescent="0.25">
      <c r="A31">
        <v>2</v>
      </c>
      <c r="B31" t="s">
        <v>1436</v>
      </c>
      <c r="C31" t="s">
        <v>180</v>
      </c>
      <c r="D31" t="s">
        <v>1047</v>
      </c>
      <c r="E31" t="s">
        <v>1048</v>
      </c>
      <c r="F31" t="s">
        <v>1049</v>
      </c>
      <c r="G31" t="s">
        <v>1050</v>
      </c>
      <c r="J31" t="s">
        <v>1378</v>
      </c>
      <c r="K31">
        <v>1</v>
      </c>
      <c r="L31" t="s">
        <v>938</v>
      </c>
      <c r="M31">
        <f t="shared" si="0"/>
        <v>4</v>
      </c>
    </row>
    <row r="32" spans="1:13" x14ac:dyDescent="0.25">
      <c r="A32">
        <v>3</v>
      </c>
      <c r="B32" t="s">
        <v>1436</v>
      </c>
      <c r="C32" t="s">
        <v>185</v>
      </c>
      <c r="D32" t="s">
        <v>1051</v>
      </c>
      <c r="E32" t="s">
        <v>1052</v>
      </c>
      <c r="F32" t="s">
        <v>1053</v>
      </c>
      <c r="G32" t="s">
        <v>1054</v>
      </c>
      <c r="H32" t="s">
        <v>1055</v>
      </c>
      <c r="J32" t="s">
        <v>1380</v>
      </c>
      <c r="L32" t="s">
        <v>938</v>
      </c>
      <c r="M32">
        <f t="shared" si="0"/>
        <v>5</v>
      </c>
    </row>
    <row r="33" spans="1:13" x14ac:dyDescent="0.25">
      <c r="A33">
        <v>4</v>
      </c>
      <c r="B33" t="s">
        <v>1436</v>
      </c>
      <c r="C33" t="s">
        <v>192</v>
      </c>
      <c r="D33" t="s">
        <v>1057</v>
      </c>
      <c r="E33" t="s">
        <v>1058</v>
      </c>
      <c r="F33" t="s">
        <v>1059</v>
      </c>
      <c r="G33" t="s">
        <v>1060</v>
      </c>
      <c r="J33" t="s">
        <v>1378</v>
      </c>
      <c r="K33">
        <v>1</v>
      </c>
      <c r="L33" t="s">
        <v>938</v>
      </c>
      <c r="M33">
        <f t="shared" si="0"/>
        <v>4</v>
      </c>
    </row>
    <row r="34" spans="1:13" x14ac:dyDescent="0.25">
      <c r="A34">
        <v>5</v>
      </c>
      <c r="B34" t="s">
        <v>1436</v>
      </c>
      <c r="C34" t="s">
        <v>197</v>
      </c>
      <c r="D34" t="s">
        <v>1061</v>
      </c>
      <c r="E34" t="s">
        <v>1062</v>
      </c>
      <c r="F34" t="s">
        <v>1063</v>
      </c>
      <c r="G34" t="s">
        <v>1064</v>
      </c>
      <c r="J34" t="s">
        <v>1374</v>
      </c>
      <c r="K34">
        <v>1</v>
      </c>
      <c r="L34" t="s">
        <v>938</v>
      </c>
      <c r="M34">
        <f t="shared" si="0"/>
        <v>4</v>
      </c>
    </row>
    <row r="35" spans="1:13" x14ac:dyDescent="0.25">
      <c r="A35">
        <v>6</v>
      </c>
      <c r="B35" t="s">
        <v>1436</v>
      </c>
      <c r="C35" t="s">
        <v>203</v>
      </c>
      <c r="D35" t="s">
        <v>1065</v>
      </c>
      <c r="E35" t="s">
        <v>1066</v>
      </c>
      <c r="F35" t="s">
        <v>1067</v>
      </c>
      <c r="G35" t="s">
        <v>1068</v>
      </c>
      <c r="J35" t="s">
        <v>1375</v>
      </c>
      <c r="K35">
        <v>1</v>
      </c>
      <c r="L35" t="s">
        <v>938</v>
      </c>
      <c r="M35">
        <f t="shared" si="0"/>
        <v>4</v>
      </c>
    </row>
    <row r="36" spans="1:13" x14ac:dyDescent="0.25">
      <c r="A36">
        <v>7</v>
      </c>
      <c r="B36" t="s">
        <v>1436</v>
      </c>
      <c r="C36" t="s">
        <v>1069</v>
      </c>
      <c r="D36" t="s">
        <v>1070</v>
      </c>
      <c r="E36" t="s">
        <v>1071</v>
      </c>
      <c r="F36" t="s">
        <v>1072</v>
      </c>
      <c r="G36" t="s">
        <v>1073</v>
      </c>
      <c r="J36" t="s">
        <v>906</v>
      </c>
      <c r="L36" t="s">
        <v>938</v>
      </c>
      <c r="M36">
        <f t="shared" si="0"/>
        <v>4</v>
      </c>
    </row>
    <row r="37" spans="1:13" x14ac:dyDescent="0.25">
      <c r="A37">
        <v>8</v>
      </c>
      <c r="B37" t="s">
        <v>1436</v>
      </c>
      <c r="C37" t="s">
        <v>214</v>
      </c>
      <c r="D37" t="s">
        <v>1074</v>
      </c>
      <c r="E37" t="s">
        <v>1075</v>
      </c>
      <c r="F37" t="s">
        <v>1076</v>
      </c>
      <c r="G37" t="s">
        <v>1077</v>
      </c>
      <c r="J37" t="s">
        <v>906</v>
      </c>
      <c r="L37" t="s">
        <v>938</v>
      </c>
      <c r="M37">
        <f t="shared" si="0"/>
        <v>4</v>
      </c>
    </row>
    <row r="38" spans="1:13" x14ac:dyDescent="0.25">
      <c r="A38">
        <v>9</v>
      </c>
      <c r="B38" t="s">
        <v>1436</v>
      </c>
      <c r="C38" t="s">
        <v>220</v>
      </c>
      <c r="D38" t="s">
        <v>1078</v>
      </c>
      <c r="E38" t="s">
        <v>1079</v>
      </c>
      <c r="F38" t="s">
        <v>1080</v>
      </c>
      <c r="G38" t="s">
        <v>1081</v>
      </c>
      <c r="J38" t="s">
        <v>1378</v>
      </c>
      <c r="L38" t="s">
        <v>938</v>
      </c>
      <c r="M38">
        <f t="shared" si="0"/>
        <v>4</v>
      </c>
    </row>
    <row r="39" spans="1:13" x14ac:dyDescent="0.25">
      <c r="A39">
        <v>2</v>
      </c>
      <c r="B39" t="s">
        <v>1436</v>
      </c>
      <c r="C39" t="s">
        <v>226</v>
      </c>
      <c r="D39" t="s">
        <v>1082</v>
      </c>
      <c r="E39" t="s">
        <v>1083</v>
      </c>
      <c r="F39" t="s">
        <v>1084</v>
      </c>
      <c r="G39" t="s">
        <v>1085</v>
      </c>
      <c r="J39" t="s">
        <v>1375</v>
      </c>
      <c r="K39">
        <v>1</v>
      </c>
      <c r="L39" t="s">
        <v>938</v>
      </c>
      <c r="M39">
        <f t="shared" si="0"/>
        <v>4</v>
      </c>
    </row>
    <row r="40" spans="1:13" x14ac:dyDescent="0.25">
      <c r="A40">
        <v>2</v>
      </c>
      <c r="B40" t="s">
        <v>1436</v>
      </c>
      <c r="C40" t="s">
        <v>234</v>
      </c>
      <c r="D40" t="s">
        <v>1086</v>
      </c>
      <c r="E40" t="s">
        <v>1087</v>
      </c>
      <c r="F40" t="s">
        <v>1088</v>
      </c>
      <c r="G40" t="s">
        <v>1089</v>
      </c>
      <c r="J40" t="s">
        <v>1375</v>
      </c>
      <c r="K40">
        <v>1</v>
      </c>
      <c r="L40" t="s">
        <v>938</v>
      </c>
      <c r="M40">
        <f t="shared" si="0"/>
        <v>4</v>
      </c>
    </row>
    <row r="41" spans="1:13" x14ac:dyDescent="0.25">
      <c r="A41">
        <v>2</v>
      </c>
      <c r="B41" t="s">
        <v>1436</v>
      </c>
      <c r="C41" t="s">
        <v>240</v>
      </c>
      <c r="D41" t="s">
        <v>1090</v>
      </c>
      <c r="E41" t="s">
        <v>1091</v>
      </c>
      <c r="F41" t="s">
        <v>1092</v>
      </c>
      <c r="G41" t="s">
        <v>1093</v>
      </c>
      <c r="J41" t="s">
        <v>1374</v>
      </c>
      <c r="L41" t="s">
        <v>938</v>
      </c>
      <c r="M41">
        <f t="shared" si="0"/>
        <v>4</v>
      </c>
    </row>
    <row r="42" spans="1:13" x14ac:dyDescent="0.25">
      <c r="A42">
        <v>1</v>
      </c>
      <c r="B42" t="s">
        <v>1437</v>
      </c>
      <c r="C42" t="s">
        <v>247</v>
      </c>
      <c r="D42" t="s">
        <v>802</v>
      </c>
      <c r="E42" t="s">
        <v>1094</v>
      </c>
      <c r="F42" t="s">
        <v>1095</v>
      </c>
      <c r="G42" t="s">
        <v>1096</v>
      </c>
      <c r="J42" t="s">
        <v>906</v>
      </c>
      <c r="L42" t="s">
        <v>938</v>
      </c>
      <c r="M42">
        <f t="shared" si="0"/>
        <v>4</v>
      </c>
    </row>
    <row r="43" spans="1:13" x14ac:dyDescent="0.25">
      <c r="A43">
        <v>2</v>
      </c>
      <c r="B43" t="s">
        <v>1437</v>
      </c>
      <c r="C43" t="s">
        <v>252</v>
      </c>
      <c r="D43" t="s">
        <v>1097</v>
      </c>
      <c r="E43" t="s">
        <v>1098</v>
      </c>
      <c r="F43" t="s">
        <v>1099</v>
      </c>
      <c r="G43" t="s">
        <v>1100</v>
      </c>
      <c r="J43" t="s">
        <v>1378</v>
      </c>
      <c r="L43" t="s">
        <v>938</v>
      </c>
      <c r="M43">
        <f t="shared" si="0"/>
        <v>4</v>
      </c>
    </row>
    <row r="44" spans="1:13" x14ac:dyDescent="0.25">
      <c r="A44">
        <v>3</v>
      </c>
      <c r="B44" t="s">
        <v>1437</v>
      </c>
      <c r="C44" t="s">
        <v>257</v>
      </c>
      <c r="D44" t="s">
        <v>1101</v>
      </c>
      <c r="E44" t="s">
        <v>1102</v>
      </c>
      <c r="F44" t="s">
        <v>1103</v>
      </c>
      <c r="G44" t="s">
        <v>1104</v>
      </c>
      <c r="J44" t="s">
        <v>1378</v>
      </c>
      <c r="L44" t="s">
        <v>938</v>
      </c>
      <c r="M44">
        <f t="shared" si="0"/>
        <v>4</v>
      </c>
    </row>
    <row r="45" spans="1:13" x14ac:dyDescent="0.25">
      <c r="A45">
        <v>4</v>
      </c>
      <c r="B45" t="s">
        <v>1437</v>
      </c>
      <c r="C45" t="s">
        <v>262</v>
      </c>
      <c r="D45" t="s">
        <v>1105</v>
      </c>
      <c r="E45" t="s">
        <v>1106</v>
      </c>
      <c r="F45" t="s">
        <v>1107</v>
      </c>
      <c r="G45" t="s">
        <v>1108</v>
      </c>
      <c r="J45" t="s">
        <v>906</v>
      </c>
      <c r="L45" t="s">
        <v>938</v>
      </c>
      <c r="M45">
        <f t="shared" si="0"/>
        <v>4</v>
      </c>
    </row>
    <row r="46" spans="1:13" x14ac:dyDescent="0.25">
      <c r="A46">
        <v>5</v>
      </c>
      <c r="B46" t="s">
        <v>1437</v>
      </c>
      <c r="C46" t="s">
        <v>267</v>
      </c>
      <c r="D46" t="s">
        <v>1109</v>
      </c>
      <c r="E46" t="s">
        <v>1110</v>
      </c>
      <c r="F46" t="s">
        <v>1111</v>
      </c>
      <c r="G46" t="s">
        <v>1112</v>
      </c>
      <c r="J46" t="s">
        <v>1378</v>
      </c>
      <c r="L46" t="s">
        <v>938</v>
      </c>
      <c r="M46">
        <f t="shared" si="0"/>
        <v>4</v>
      </c>
    </row>
    <row r="47" spans="1:13" x14ac:dyDescent="0.25">
      <c r="A47">
        <v>6</v>
      </c>
      <c r="B47" t="s">
        <v>1437</v>
      </c>
      <c r="C47" t="s">
        <v>272</v>
      </c>
      <c r="D47" t="s">
        <v>1113</v>
      </c>
      <c r="E47" t="s">
        <v>1114</v>
      </c>
      <c r="F47" t="s">
        <v>1115</v>
      </c>
      <c r="G47" t="s">
        <v>1116</v>
      </c>
      <c r="J47" t="s">
        <v>1378</v>
      </c>
      <c r="K47">
        <v>1</v>
      </c>
      <c r="L47" t="s">
        <v>938</v>
      </c>
      <c r="M47">
        <f t="shared" si="0"/>
        <v>4</v>
      </c>
    </row>
    <row r="48" spans="1:13" x14ac:dyDescent="0.25">
      <c r="A48">
        <v>7</v>
      </c>
      <c r="B48" t="s">
        <v>1437</v>
      </c>
      <c r="C48" t="s">
        <v>278</v>
      </c>
      <c r="D48" t="s">
        <v>1101</v>
      </c>
      <c r="E48" t="s">
        <v>1117</v>
      </c>
      <c r="F48" t="s">
        <v>1118</v>
      </c>
      <c r="G48" t="s">
        <v>1119</v>
      </c>
      <c r="J48" t="s">
        <v>1378</v>
      </c>
      <c r="L48" t="s">
        <v>938</v>
      </c>
      <c r="M48">
        <f t="shared" si="0"/>
        <v>4</v>
      </c>
    </row>
    <row r="49" spans="1:13" x14ac:dyDescent="0.25">
      <c r="A49">
        <v>8</v>
      </c>
      <c r="B49" t="s">
        <v>1437</v>
      </c>
      <c r="C49" t="s">
        <v>283</v>
      </c>
      <c r="D49" t="s">
        <v>1120</v>
      </c>
      <c r="E49" t="s">
        <v>1121</v>
      </c>
      <c r="F49" t="s">
        <v>1122</v>
      </c>
      <c r="G49" t="s">
        <v>1123</v>
      </c>
      <c r="J49" t="s">
        <v>1378</v>
      </c>
      <c r="K49">
        <v>1</v>
      </c>
      <c r="L49" t="s">
        <v>938</v>
      </c>
      <c r="M49">
        <f t="shared" si="0"/>
        <v>4</v>
      </c>
    </row>
    <row r="50" spans="1:13" x14ac:dyDescent="0.25">
      <c r="A50">
        <v>9</v>
      </c>
      <c r="B50" t="s">
        <v>1437</v>
      </c>
      <c r="C50" t="s">
        <v>931</v>
      </c>
      <c r="D50" t="s">
        <v>1124</v>
      </c>
      <c r="E50" t="s">
        <v>1125</v>
      </c>
      <c r="F50" t="s">
        <v>1126</v>
      </c>
      <c r="G50" t="s">
        <v>1127</v>
      </c>
      <c r="J50" t="s">
        <v>1378</v>
      </c>
      <c r="K50">
        <v>1</v>
      </c>
      <c r="L50" t="s">
        <v>938</v>
      </c>
      <c r="M50">
        <f t="shared" si="0"/>
        <v>4</v>
      </c>
    </row>
    <row r="51" spans="1:13" x14ac:dyDescent="0.25">
      <c r="A51">
        <v>2</v>
      </c>
      <c r="B51" t="s">
        <v>1437</v>
      </c>
      <c r="C51" t="s">
        <v>293</v>
      </c>
      <c r="D51" t="s">
        <v>1051</v>
      </c>
      <c r="E51" t="s">
        <v>1128</v>
      </c>
      <c r="F51" t="s">
        <v>1129</v>
      </c>
      <c r="G51" t="s">
        <v>1130</v>
      </c>
      <c r="J51" t="s">
        <v>1378</v>
      </c>
      <c r="L51" t="s">
        <v>938</v>
      </c>
      <c r="M51">
        <f t="shared" si="0"/>
        <v>4</v>
      </c>
    </row>
    <row r="52" spans="1:13" x14ac:dyDescent="0.25">
      <c r="A52">
        <v>11</v>
      </c>
      <c r="B52" t="s">
        <v>1437</v>
      </c>
      <c r="C52" t="s">
        <v>1131</v>
      </c>
      <c r="D52" t="s">
        <v>1132</v>
      </c>
      <c r="E52" t="s">
        <v>1133</v>
      </c>
      <c r="F52" t="s">
        <v>1134</v>
      </c>
      <c r="G52" t="s">
        <v>105</v>
      </c>
      <c r="J52" t="s">
        <v>1378</v>
      </c>
      <c r="K52">
        <v>1</v>
      </c>
      <c r="L52" t="s">
        <v>938</v>
      </c>
      <c r="M52">
        <f t="shared" si="0"/>
        <v>4</v>
      </c>
    </row>
    <row r="53" spans="1:13" x14ac:dyDescent="0.25">
      <c r="A53">
        <v>12</v>
      </c>
      <c r="B53" t="s">
        <v>1437</v>
      </c>
      <c r="C53" t="s">
        <v>917</v>
      </c>
      <c r="D53" t="s">
        <v>1135</v>
      </c>
      <c r="E53" t="s">
        <v>1136</v>
      </c>
      <c r="F53" t="s">
        <v>1137</v>
      </c>
      <c r="G53" t="s">
        <v>1138</v>
      </c>
      <c r="J53" t="s">
        <v>1374</v>
      </c>
      <c r="K53">
        <v>1</v>
      </c>
      <c r="L53" t="s">
        <v>938</v>
      </c>
      <c r="M53">
        <f t="shared" si="0"/>
        <v>4</v>
      </c>
    </row>
    <row r="54" spans="1:13" x14ac:dyDescent="0.25">
      <c r="A54">
        <v>1</v>
      </c>
      <c r="B54" t="s">
        <v>1424</v>
      </c>
      <c r="C54" t="s">
        <v>306</v>
      </c>
      <c r="D54" t="s">
        <v>803</v>
      </c>
      <c r="E54" t="s">
        <v>804</v>
      </c>
      <c r="F54" t="s">
        <v>805</v>
      </c>
      <c r="G54" t="s">
        <v>806</v>
      </c>
      <c r="J54" t="s">
        <v>1378</v>
      </c>
      <c r="L54" t="s">
        <v>938</v>
      </c>
      <c r="M54">
        <f t="shared" si="0"/>
        <v>4</v>
      </c>
    </row>
    <row r="55" spans="1:13" x14ac:dyDescent="0.25">
      <c r="A55">
        <v>2</v>
      </c>
      <c r="B55" t="s">
        <v>1424</v>
      </c>
      <c r="C55" t="s">
        <v>311</v>
      </c>
      <c r="D55" t="s">
        <v>1139</v>
      </c>
      <c r="E55" t="s">
        <v>1140</v>
      </c>
      <c r="F55" t="s">
        <v>1141</v>
      </c>
      <c r="G55" t="s">
        <v>1142</v>
      </c>
      <c r="H55" t="s">
        <v>807</v>
      </c>
      <c r="J55" t="s">
        <v>1377</v>
      </c>
      <c r="L55" t="s">
        <v>938</v>
      </c>
      <c r="M55">
        <f t="shared" si="0"/>
        <v>5</v>
      </c>
    </row>
    <row r="56" spans="1:13" x14ac:dyDescent="0.25">
      <c r="A56">
        <v>1</v>
      </c>
      <c r="B56" t="s">
        <v>1425</v>
      </c>
      <c r="C56" t="s">
        <v>319</v>
      </c>
      <c r="D56" t="s">
        <v>1144</v>
      </c>
      <c r="E56" t="s">
        <v>1145</v>
      </c>
      <c r="F56" t="s">
        <v>1146</v>
      </c>
      <c r="G56" t="s">
        <v>1147</v>
      </c>
      <c r="J56" t="s">
        <v>906</v>
      </c>
      <c r="L56" t="s">
        <v>938</v>
      </c>
      <c r="M56">
        <f t="shared" si="0"/>
        <v>4</v>
      </c>
    </row>
    <row r="57" spans="1:13" x14ac:dyDescent="0.25">
      <c r="A57">
        <v>2</v>
      </c>
      <c r="B57" t="s">
        <v>1425</v>
      </c>
      <c r="C57" t="s">
        <v>324</v>
      </c>
      <c r="D57" t="s">
        <v>808</v>
      </c>
      <c r="E57" t="s">
        <v>809</v>
      </c>
      <c r="F57" t="s">
        <v>810</v>
      </c>
      <c r="G57" t="s">
        <v>811</v>
      </c>
      <c r="J57" t="s">
        <v>1378</v>
      </c>
      <c r="K57">
        <v>1</v>
      </c>
      <c r="L57" t="s">
        <v>938</v>
      </c>
      <c r="M57">
        <f t="shared" si="0"/>
        <v>4</v>
      </c>
    </row>
    <row r="58" spans="1:13" x14ac:dyDescent="0.25">
      <c r="A58">
        <v>3</v>
      </c>
      <c r="B58" t="s">
        <v>1425</v>
      </c>
      <c r="C58" t="s">
        <v>329</v>
      </c>
      <c r="D58" t="s">
        <v>812</v>
      </c>
      <c r="E58" t="s">
        <v>813</v>
      </c>
      <c r="F58" t="s">
        <v>814</v>
      </c>
      <c r="G58" t="s">
        <v>1148</v>
      </c>
      <c r="J58" t="s">
        <v>1375</v>
      </c>
      <c r="L58" t="s">
        <v>938</v>
      </c>
      <c r="M58">
        <f t="shared" si="0"/>
        <v>4</v>
      </c>
    </row>
    <row r="59" spans="1:13" x14ac:dyDescent="0.25">
      <c r="A59">
        <v>4</v>
      </c>
      <c r="B59" t="s">
        <v>1425</v>
      </c>
      <c r="C59" t="s">
        <v>334</v>
      </c>
      <c r="D59" t="s">
        <v>1149</v>
      </c>
      <c r="E59" t="s">
        <v>1150</v>
      </c>
      <c r="F59" t="s">
        <v>1151</v>
      </c>
      <c r="G59" t="s">
        <v>1152</v>
      </c>
      <c r="H59" t="s">
        <v>1153</v>
      </c>
      <c r="I59" t="s">
        <v>1154</v>
      </c>
      <c r="J59" t="s">
        <v>1378</v>
      </c>
      <c r="L59" t="s">
        <v>938</v>
      </c>
      <c r="M59">
        <f t="shared" si="0"/>
        <v>6</v>
      </c>
    </row>
    <row r="60" spans="1:13" x14ac:dyDescent="0.25">
      <c r="A60">
        <v>1</v>
      </c>
      <c r="B60" t="s">
        <v>1438</v>
      </c>
      <c r="C60" t="s">
        <v>343</v>
      </c>
      <c r="D60" t="s">
        <v>815</v>
      </c>
      <c r="E60" t="s">
        <v>1155</v>
      </c>
      <c r="F60" t="s">
        <v>1156</v>
      </c>
      <c r="G60" t="s">
        <v>1157</v>
      </c>
      <c r="J60" t="s">
        <v>1375</v>
      </c>
      <c r="L60" t="s">
        <v>938</v>
      </c>
      <c r="M60">
        <f t="shared" si="0"/>
        <v>4</v>
      </c>
    </row>
    <row r="61" spans="1:13" x14ac:dyDescent="0.25">
      <c r="A61">
        <v>2</v>
      </c>
      <c r="B61" t="s">
        <v>1438</v>
      </c>
      <c r="C61" t="s">
        <v>1158</v>
      </c>
      <c r="D61" t="s">
        <v>1159</v>
      </c>
      <c r="E61" t="s">
        <v>1160</v>
      </c>
      <c r="F61" t="s">
        <v>1161</v>
      </c>
      <c r="G61" t="s">
        <v>1162</v>
      </c>
      <c r="H61" t="s">
        <v>1411</v>
      </c>
      <c r="J61" t="s">
        <v>1381</v>
      </c>
      <c r="L61" t="s">
        <v>938</v>
      </c>
      <c r="M61">
        <f t="shared" si="0"/>
        <v>5</v>
      </c>
    </row>
    <row r="62" spans="1:13" x14ac:dyDescent="0.25">
      <c r="A62">
        <v>3</v>
      </c>
      <c r="B62" t="s">
        <v>1438</v>
      </c>
      <c r="C62" t="s">
        <v>355</v>
      </c>
      <c r="D62" t="s">
        <v>1165</v>
      </c>
      <c r="E62" t="s">
        <v>1166</v>
      </c>
      <c r="F62" t="s">
        <v>1167</v>
      </c>
      <c r="G62" t="s">
        <v>1168</v>
      </c>
      <c r="H62" t="s">
        <v>1412</v>
      </c>
      <c r="J62" t="s">
        <v>1382</v>
      </c>
      <c r="L62" t="s">
        <v>938</v>
      </c>
      <c r="M62">
        <f t="shared" si="0"/>
        <v>5</v>
      </c>
    </row>
    <row r="63" spans="1:13" x14ac:dyDescent="0.25">
      <c r="A63">
        <v>1</v>
      </c>
      <c r="B63" t="s">
        <v>1426</v>
      </c>
      <c r="C63" t="s">
        <v>364</v>
      </c>
      <c r="D63" t="s">
        <v>1171</v>
      </c>
      <c r="E63" t="s">
        <v>1172</v>
      </c>
      <c r="F63" t="s">
        <v>1173</v>
      </c>
      <c r="G63" t="s">
        <v>1174</v>
      </c>
      <c r="J63" t="s">
        <v>1378</v>
      </c>
      <c r="L63" t="s">
        <v>938</v>
      </c>
      <c r="M63">
        <f t="shared" si="0"/>
        <v>4</v>
      </c>
    </row>
    <row r="64" spans="1:13" x14ac:dyDescent="0.25">
      <c r="A64">
        <v>2</v>
      </c>
      <c r="B64" t="s">
        <v>1426</v>
      </c>
      <c r="C64" t="s">
        <v>369</v>
      </c>
      <c r="D64" t="s">
        <v>816</v>
      </c>
      <c r="E64" t="s">
        <v>817</v>
      </c>
      <c r="F64" t="s">
        <v>1175</v>
      </c>
      <c r="G64" t="s">
        <v>1176</v>
      </c>
      <c r="J64" t="s">
        <v>1378</v>
      </c>
      <c r="L64" t="s">
        <v>938</v>
      </c>
      <c r="M64">
        <f t="shared" si="0"/>
        <v>4</v>
      </c>
    </row>
    <row r="65" spans="1:13" x14ac:dyDescent="0.25">
      <c r="A65">
        <v>1</v>
      </c>
      <c r="B65" t="s">
        <v>1439</v>
      </c>
      <c r="C65" t="s">
        <v>376</v>
      </c>
      <c r="D65" t="s">
        <v>818</v>
      </c>
      <c r="E65" t="s">
        <v>819</v>
      </c>
      <c r="F65" t="s">
        <v>820</v>
      </c>
      <c r="G65" t="s">
        <v>821</v>
      </c>
      <c r="J65" t="s">
        <v>906</v>
      </c>
      <c r="L65" t="s">
        <v>938</v>
      </c>
      <c r="M65">
        <f t="shared" si="0"/>
        <v>4</v>
      </c>
    </row>
    <row r="66" spans="1:13" x14ac:dyDescent="0.25">
      <c r="A66">
        <v>3</v>
      </c>
      <c r="B66" t="s">
        <v>1439</v>
      </c>
      <c r="C66" t="s">
        <v>386</v>
      </c>
      <c r="D66" t="s">
        <v>1177</v>
      </c>
      <c r="E66" t="s">
        <v>1178</v>
      </c>
      <c r="F66" t="s">
        <v>1179</v>
      </c>
      <c r="G66" t="s">
        <v>1180</v>
      </c>
      <c r="J66" t="s">
        <v>906</v>
      </c>
      <c r="L66" t="s">
        <v>938</v>
      </c>
      <c r="M66">
        <f t="shared" ref="M66:M125" si="1">COUNTIF(D66:I66,"&lt;&gt;"&amp;"")</f>
        <v>4</v>
      </c>
    </row>
    <row r="67" spans="1:13" x14ac:dyDescent="0.25">
      <c r="A67">
        <v>4</v>
      </c>
      <c r="B67" t="s">
        <v>1439</v>
      </c>
      <c r="C67" t="s">
        <v>391</v>
      </c>
      <c r="D67" t="s">
        <v>1181</v>
      </c>
      <c r="E67" t="s">
        <v>1182</v>
      </c>
      <c r="F67" t="s">
        <v>105</v>
      </c>
      <c r="G67" t="s">
        <v>1183</v>
      </c>
      <c r="H67" t="s">
        <v>1413</v>
      </c>
      <c r="J67" t="s">
        <v>1373</v>
      </c>
      <c r="L67" t="s">
        <v>938</v>
      </c>
      <c r="M67">
        <f t="shared" si="1"/>
        <v>5</v>
      </c>
    </row>
    <row r="68" spans="1:13" x14ac:dyDescent="0.25">
      <c r="A68">
        <v>5</v>
      </c>
      <c r="B68" t="s">
        <v>1439</v>
      </c>
      <c r="C68" t="s">
        <v>395</v>
      </c>
      <c r="D68" t="s">
        <v>1185</v>
      </c>
      <c r="E68" t="s">
        <v>1186</v>
      </c>
      <c r="F68" t="s">
        <v>1187</v>
      </c>
      <c r="G68" t="s">
        <v>105</v>
      </c>
      <c r="J68" t="s">
        <v>1375</v>
      </c>
      <c r="L68" t="s">
        <v>938</v>
      </c>
      <c r="M68">
        <f t="shared" si="1"/>
        <v>4</v>
      </c>
    </row>
    <row r="69" spans="1:13" x14ac:dyDescent="0.25">
      <c r="A69">
        <v>1</v>
      </c>
      <c r="B69" t="s">
        <v>1427</v>
      </c>
      <c r="C69" t="s">
        <v>401</v>
      </c>
      <c r="D69" t="s">
        <v>896</v>
      </c>
      <c r="E69" t="s">
        <v>897</v>
      </c>
      <c r="F69" t="s">
        <v>898</v>
      </c>
      <c r="G69" t="s">
        <v>899</v>
      </c>
      <c r="J69" t="s">
        <v>1374</v>
      </c>
      <c r="K69">
        <v>1</v>
      </c>
      <c r="L69" t="s">
        <v>938</v>
      </c>
      <c r="M69">
        <f t="shared" si="1"/>
        <v>4</v>
      </c>
    </row>
    <row r="70" spans="1:13" x14ac:dyDescent="0.25">
      <c r="A70">
        <v>2</v>
      </c>
      <c r="B70" t="s">
        <v>1427</v>
      </c>
      <c r="C70" t="s">
        <v>402</v>
      </c>
      <c r="D70" t="s">
        <v>1188</v>
      </c>
      <c r="E70" t="s">
        <v>1189</v>
      </c>
      <c r="F70" t="s">
        <v>1190</v>
      </c>
      <c r="G70" t="s">
        <v>1191</v>
      </c>
      <c r="H70" t="s">
        <v>1414</v>
      </c>
      <c r="J70" t="s">
        <v>1377</v>
      </c>
      <c r="K70">
        <v>1</v>
      </c>
      <c r="L70" t="s">
        <v>938</v>
      </c>
      <c r="M70">
        <f t="shared" si="1"/>
        <v>5</v>
      </c>
    </row>
    <row r="71" spans="1:13" x14ac:dyDescent="0.25">
      <c r="A71">
        <v>1</v>
      </c>
      <c r="B71" t="s">
        <v>1428</v>
      </c>
      <c r="C71" t="s">
        <v>410</v>
      </c>
      <c r="D71" t="s">
        <v>823</v>
      </c>
      <c r="E71" t="s">
        <v>824</v>
      </c>
      <c r="F71" t="s">
        <v>105</v>
      </c>
      <c r="G71" t="s">
        <v>105</v>
      </c>
      <c r="J71" t="s">
        <v>1374</v>
      </c>
      <c r="L71" t="s">
        <v>938</v>
      </c>
      <c r="M71">
        <f t="shared" si="1"/>
        <v>4</v>
      </c>
    </row>
    <row r="72" spans="1:13" x14ac:dyDescent="0.25">
      <c r="A72">
        <v>2</v>
      </c>
      <c r="B72" t="s">
        <v>1428</v>
      </c>
      <c r="C72" t="s">
        <v>105</v>
      </c>
      <c r="D72" t="s">
        <v>1194</v>
      </c>
      <c r="E72" t="s">
        <v>1195</v>
      </c>
      <c r="F72" t="s">
        <v>1196</v>
      </c>
      <c r="G72" t="s">
        <v>1197</v>
      </c>
      <c r="J72" t="s">
        <v>1375</v>
      </c>
      <c r="L72" t="s">
        <v>105</v>
      </c>
      <c r="M72">
        <f t="shared" si="1"/>
        <v>4</v>
      </c>
    </row>
    <row r="73" spans="1:13" x14ac:dyDescent="0.25">
      <c r="A73">
        <v>3</v>
      </c>
      <c r="B73" t="s">
        <v>1428</v>
      </c>
      <c r="C73" t="s">
        <v>418</v>
      </c>
      <c r="D73" t="s">
        <v>1198</v>
      </c>
      <c r="E73" t="s">
        <v>1199</v>
      </c>
      <c r="F73" t="s">
        <v>1200</v>
      </c>
      <c r="G73" t="s">
        <v>1201</v>
      </c>
      <c r="J73" t="s">
        <v>1378</v>
      </c>
      <c r="L73" t="s">
        <v>938</v>
      </c>
      <c r="M73">
        <f t="shared" si="1"/>
        <v>4</v>
      </c>
    </row>
    <row r="74" spans="1:13" x14ac:dyDescent="0.25">
      <c r="A74">
        <v>4</v>
      </c>
      <c r="B74" t="s">
        <v>1428</v>
      </c>
      <c r="C74" t="s">
        <v>423</v>
      </c>
      <c r="D74" t="s">
        <v>1202</v>
      </c>
      <c r="E74" t="s">
        <v>1203</v>
      </c>
      <c r="F74" t="s">
        <v>1204</v>
      </c>
      <c r="G74" t="s">
        <v>1205</v>
      </c>
      <c r="J74" t="s">
        <v>1378</v>
      </c>
      <c r="K74">
        <v>1</v>
      </c>
      <c r="L74" t="s">
        <v>938</v>
      </c>
      <c r="M74">
        <f t="shared" si="1"/>
        <v>4</v>
      </c>
    </row>
    <row r="75" spans="1:13" x14ac:dyDescent="0.25">
      <c r="A75">
        <v>1</v>
      </c>
      <c r="B75" t="s">
        <v>1440</v>
      </c>
      <c r="C75" t="s">
        <v>430</v>
      </c>
      <c r="D75" t="s">
        <v>826</v>
      </c>
      <c r="E75" t="s">
        <v>827</v>
      </c>
      <c r="F75" t="s">
        <v>828</v>
      </c>
      <c r="G75" t="s">
        <v>829</v>
      </c>
      <c r="J75" t="s">
        <v>1375</v>
      </c>
      <c r="L75" t="s">
        <v>938</v>
      </c>
      <c r="M75">
        <f t="shared" si="1"/>
        <v>4</v>
      </c>
    </row>
    <row r="76" spans="1:13" x14ac:dyDescent="0.25">
      <c r="A76">
        <v>2</v>
      </c>
      <c r="B76" t="s">
        <v>1440</v>
      </c>
      <c r="C76" t="s">
        <v>435</v>
      </c>
      <c r="D76" t="s">
        <v>1387</v>
      </c>
      <c r="E76" t="s">
        <v>1388</v>
      </c>
      <c r="F76" t="s">
        <v>1389</v>
      </c>
      <c r="G76" t="s">
        <v>1390</v>
      </c>
      <c r="H76" t="s">
        <v>1391</v>
      </c>
      <c r="J76" t="s">
        <v>1377</v>
      </c>
      <c r="L76" t="s">
        <v>938</v>
      </c>
      <c r="M76">
        <f t="shared" si="1"/>
        <v>5</v>
      </c>
    </row>
    <row r="77" spans="1:13" x14ac:dyDescent="0.25">
      <c r="A77">
        <v>3</v>
      </c>
      <c r="B77" t="s">
        <v>1440</v>
      </c>
      <c r="C77" t="s">
        <v>441</v>
      </c>
      <c r="D77" t="s">
        <v>1206</v>
      </c>
      <c r="E77" t="s">
        <v>1207</v>
      </c>
      <c r="F77" t="s">
        <v>1208</v>
      </c>
      <c r="G77" t="s">
        <v>1209</v>
      </c>
      <c r="J77" t="s">
        <v>1375</v>
      </c>
      <c r="L77" t="s">
        <v>938</v>
      </c>
      <c r="M77">
        <f t="shared" si="1"/>
        <v>4</v>
      </c>
    </row>
    <row r="78" spans="1:13" x14ac:dyDescent="0.25">
      <c r="A78">
        <v>4</v>
      </c>
      <c r="B78" t="s">
        <v>1440</v>
      </c>
      <c r="C78" t="s">
        <v>446</v>
      </c>
      <c r="D78" t="s">
        <v>1210</v>
      </c>
      <c r="E78" t="s">
        <v>1211</v>
      </c>
      <c r="F78" t="s">
        <v>1212</v>
      </c>
      <c r="G78" t="s">
        <v>1213</v>
      </c>
      <c r="H78" t="s">
        <v>1415</v>
      </c>
      <c r="J78" t="s">
        <v>1373</v>
      </c>
      <c r="L78" t="s">
        <v>938</v>
      </c>
      <c r="M78">
        <f t="shared" si="1"/>
        <v>5</v>
      </c>
    </row>
    <row r="79" spans="1:13" x14ac:dyDescent="0.25">
      <c r="A79">
        <v>6</v>
      </c>
      <c r="B79" t="s">
        <v>1440</v>
      </c>
      <c r="C79" t="s">
        <v>457</v>
      </c>
      <c r="D79" t="s">
        <v>1215</v>
      </c>
      <c r="E79" t="s">
        <v>1216</v>
      </c>
      <c r="F79" t="s">
        <v>1217</v>
      </c>
      <c r="G79" t="s">
        <v>105</v>
      </c>
      <c r="J79" t="s">
        <v>1374</v>
      </c>
      <c r="L79" t="s">
        <v>938</v>
      </c>
      <c r="M79">
        <f t="shared" si="1"/>
        <v>4</v>
      </c>
    </row>
    <row r="80" spans="1:13" x14ac:dyDescent="0.25">
      <c r="A80">
        <v>7</v>
      </c>
      <c r="B80" t="s">
        <v>1440</v>
      </c>
      <c r="C80" t="s">
        <v>461</v>
      </c>
      <c r="D80" t="s">
        <v>1218</v>
      </c>
      <c r="E80" t="s">
        <v>1219</v>
      </c>
      <c r="F80" t="s">
        <v>1220</v>
      </c>
      <c r="G80" t="s">
        <v>1221</v>
      </c>
      <c r="J80" t="s">
        <v>1374</v>
      </c>
      <c r="L80" t="s">
        <v>938</v>
      </c>
      <c r="M80">
        <f t="shared" si="1"/>
        <v>4</v>
      </c>
    </row>
    <row r="81" spans="1:13" x14ac:dyDescent="0.25">
      <c r="A81">
        <v>1</v>
      </c>
      <c r="B81" t="s">
        <v>1441</v>
      </c>
      <c r="C81" t="s">
        <v>468</v>
      </c>
      <c r="D81" t="s">
        <v>1222</v>
      </c>
      <c r="E81" t="s">
        <v>1223</v>
      </c>
      <c r="F81" t="s">
        <v>1224</v>
      </c>
      <c r="G81" t="s">
        <v>1225</v>
      </c>
      <c r="J81" t="s">
        <v>1375</v>
      </c>
      <c r="K81">
        <v>1</v>
      </c>
      <c r="L81" t="s">
        <v>938</v>
      </c>
      <c r="M81">
        <f t="shared" si="1"/>
        <v>4</v>
      </c>
    </row>
    <row r="82" spans="1:13" x14ac:dyDescent="0.25">
      <c r="A82">
        <v>2</v>
      </c>
      <c r="B82" t="s">
        <v>1441</v>
      </c>
      <c r="C82" t="s">
        <v>468</v>
      </c>
      <c r="D82" t="s">
        <v>1226</v>
      </c>
      <c r="E82" t="s">
        <v>1227</v>
      </c>
      <c r="F82" t="s">
        <v>1228</v>
      </c>
      <c r="G82" t="s">
        <v>1229</v>
      </c>
      <c r="J82" t="s">
        <v>906</v>
      </c>
      <c r="K82">
        <v>1</v>
      </c>
      <c r="L82" t="s">
        <v>938</v>
      </c>
      <c r="M82">
        <f t="shared" si="1"/>
        <v>4</v>
      </c>
    </row>
    <row r="83" spans="1:13" x14ac:dyDescent="0.25">
      <c r="A83">
        <v>1</v>
      </c>
      <c r="B83" t="s">
        <v>1429</v>
      </c>
      <c r="C83" t="s">
        <v>480</v>
      </c>
      <c r="D83" t="s">
        <v>831</v>
      </c>
      <c r="E83" t="s">
        <v>1230</v>
      </c>
      <c r="F83" t="s">
        <v>832</v>
      </c>
      <c r="G83" t="s">
        <v>833</v>
      </c>
      <c r="J83" t="s">
        <v>906</v>
      </c>
      <c r="L83" t="s">
        <v>938</v>
      </c>
      <c r="M83">
        <f t="shared" si="1"/>
        <v>4</v>
      </c>
    </row>
    <row r="84" spans="1:13" x14ac:dyDescent="0.25">
      <c r="A84">
        <v>2</v>
      </c>
      <c r="B84" t="s">
        <v>1429</v>
      </c>
      <c r="C84" t="s">
        <v>485</v>
      </c>
      <c r="D84" t="s">
        <v>834</v>
      </c>
      <c r="E84" t="s">
        <v>835</v>
      </c>
      <c r="F84" t="s">
        <v>836</v>
      </c>
      <c r="G84" t="s">
        <v>837</v>
      </c>
      <c r="J84" t="s">
        <v>1378</v>
      </c>
      <c r="L84" t="s">
        <v>938</v>
      </c>
      <c r="M84">
        <f t="shared" si="1"/>
        <v>4</v>
      </c>
    </row>
    <row r="85" spans="1:13" x14ac:dyDescent="0.25">
      <c r="A85">
        <v>3</v>
      </c>
      <c r="B85" t="s">
        <v>1429</v>
      </c>
      <c r="C85" t="s">
        <v>901</v>
      </c>
      <c r="D85" t="s">
        <v>1231</v>
      </c>
      <c r="E85" t="s">
        <v>1232</v>
      </c>
      <c r="F85" t="s">
        <v>1233</v>
      </c>
      <c r="G85" t="s">
        <v>1234</v>
      </c>
      <c r="H85" t="s">
        <v>1416</v>
      </c>
      <c r="J85" t="s">
        <v>1376</v>
      </c>
      <c r="K85">
        <v>1</v>
      </c>
      <c r="L85" t="s">
        <v>938</v>
      </c>
      <c r="M85">
        <f t="shared" si="1"/>
        <v>5</v>
      </c>
    </row>
    <row r="86" spans="1:13" x14ac:dyDescent="0.25">
      <c r="A86">
        <v>4</v>
      </c>
      <c r="B86" t="s">
        <v>1429</v>
      </c>
      <c r="C86" t="s">
        <v>495</v>
      </c>
      <c r="D86" t="s">
        <v>1236</v>
      </c>
      <c r="E86" t="s">
        <v>1237</v>
      </c>
      <c r="F86" t="s">
        <v>1238</v>
      </c>
      <c r="G86" t="s">
        <v>1239</v>
      </c>
      <c r="H86" t="s">
        <v>1240</v>
      </c>
      <c r="J86" t="s">
        <v>1379</v>
      </c>
      <c r="K86">
        <v>1</v>
      </c>
      <c r="L86" t="s">
        <v>938</v>
      </c>
      <c r="M86">
        <f t="shared" si="1"/>
        <v>5</v>
      </c>
    </row>
    <row r="87" spans="1:13" x14ac:dyDescent="0.25">
      <c r="A87">
        <v>5</v>
      </c>
      <c r="B87" t="s">
        <v>1429</v>
      </c>
      <c r="C87" t="s">
        <v>902</v>
      </c>
      <c r="D87" t="s">
        <v>1241</v>
      </c>
      <c r="E87" t="s">
        <v>1242</v>
      </c>
      <c r="F87" t="s">
        <v>1243</v>
      </c>
      <c r="G87" t="s">
        <v>1244</v>
      </c>
      <c r="J87" t="s">
        <v>1374</v>
      </c>
      <c r="L87" t="s">
        <v>938</v>
      </c>
      <c r="M87">
        <f t="shared" si="1"/>
        <v>4</v>
      </c>
    </row>
    <row r="88" spans="1:13" x14ac:dyDescent="0.25">
      <c r="A88">
        <v>6</v>
      </c>
      <c r="B88" t="s">
        <v>1429</v>
      </c>
      <c r="C88" t="s">
        <v>506</v>
      </c>
      <c r="D88" t="s">
        <v>1245</v>
      </c>
      <c r="E88" t="s">
        <v>1246</v>
      </c>
      <c r="F88" t="s">
        <v>1247</v>
      </c>
      <c r="G88" t="s">
        <v>1248</v>
      </c>
      <c r="J88" t="s">
        <v>1378</v>
      </c>
      <c r="L88" t="s">
        <v>938</v>
      </c>
      <c r="M88">
        <f t="shared" si="1"/>
        <v>4</v>
      </c>
    </row>
    <row r="89" spans="1:13" x14ac:dyDescent="0.25">
      <c r="A89">
        <v>7</v>
      </c>
      <c r="B89" t="s">
        <v>1429</v>
      </c>
      <c r="C89" t="s">
        <v>511</v>
      </c>
      <c r="D89" t="s">
        <v>1249</v>
      </c>
      <c r="E89" t="s">
        <v>1250</v>
      </c>
      <c r="F89" t="s">
        <v>1251</v>
      </c>
      <c r="G89" t="s">
        <v>1252</v>
      </c>
      <c r="J89" t="s">
        <v>1375</v>
      </c>
      <c r="L89" t="s">
        <v>938</v>
      </c>
      <c r="M89">
        <f t="shared" si="1"/>
        <v>4</v>
      </c>
    </row>
    <row r="90" spans="1:13" x14ac:dyDescent="0.25">
      <c r="A90">
        <v>8</v>
      </c>
      <c r="B90" t="s">
        <v>1429</v>
      </c>
      <c r="C90" t="s">
        <v>516</v>
      </c>
      <c r="D90" t="s">
        <v>1249</v>
      </c>
      <c r="E90" t="s">
        <v>1253</v>
      </c>
      <c r="F90" t="s">
        <v>1254</v>
      </c>
      <c r="G90" t="s">
        <v>1255</v>
      </c>
      <c r="H90" t="s">
        <v>1256</v>
      </c>
      <c r="J90" t="s">
        <v>1376</v>
      </c>
      <c r="L90" t="s">
        <v>938</v>
      </c>
      <c r="M90">
        <f t="shared" si="1"/>
        <v>5</v>
      </c>
    </row>
    <row r="91" spans="1:13" x14ac:dyDescent="0.25">
      <c r="A91">
        <v>1</v>
      </c>
      <c r="B91" t="s">
        <v>1442</v>
      </c>
      <c r="C91" t="s">
        <v>523</v>
      </c>
      <c r="D91" t="s">
        <v>838</v>
      </c>
      <c r="E91" t="s">
        <v>839</v>
      </c>
      <c r="F91" t="s">
        <v>840</v>
      </c>
      <c r="G91" t="s">
        <v>841</v>
      </c>
      <c r="J91" t="s">
        <v>1378</v>
      </c>
      <c r="L91" t="s">
        <v>938</v>
      </c>
      <c r="M91">
        <f t="shared" si="1"/>
        <v>4</v>
      </c>
    </row>
    <row r="92" spans="1:13" x14ac:dyDescent="0.25">
      <c r="A92">
        <v>2</v>
      </c>
      <c r="B92" t="s">
        <v>1442</v>
      </c>
      <c r="C92" t="s">
        <v>528</v>
      </c>
      <c r="D92" t="s">
        <v>842</v>
      </c>
      <c r="E92" t="s">
        <v>843</v>
      </c>
      <c r="F92" t="s">
        <v>844</v>
      </c>
      <c r="G92" t="s">
        <v>845</v>
      </c>
      <c r="J92" t="s">
        <v>1378</v>
      </c>
      <c r="L92" t="s">
        <v>938</v>
      </c>
      <c r="M92">
        <f t="shared" si="1"/>
        <v>4</v>
      </c>
    </row>
    <row r="93" spans="1:13" x14ac:dyDescent="0.25">
      <c r="A93">
        <v>3</v>
      </c>
      <c r="B93" t="s">
        <v>1442</v>
      </c>
      <c r="C93" t="s">
        <v>533</v>
      </c>
      <c r="D93" t="s">
        <v>846</v>
      </c>
      <c r="E93" t="s">
        <v>847</v>
      </c>
      <c r="F93" t="s">
        <v>848</v>
      </c>
      <c r="G93" t="s">
        <v>849</v>
      </c>
      <c r="J93" t="s">
        <v>1374</v>
      </c>
      <c r="L93" t="s">
        <v>938</v>
      </c>
      <c r="M93">
        <f t="shared" si="1"/>
        <v>4</v>
      </c>
    </row>
    <row r="94" spans="1:13" x14ac:dyDescent="0.25">
      <c r="A94">
        <v>4</v>
      </c>
      <c r="B94" t="s">
        <v>1442</v>
      </c>
      <c r="C94" t="s">
        <v>538</v>
      </c>
      <c r="D94" t="s">
        <v>1257</v>
      </c>
      <c r="E94" t="s">
        <v>1258</v>
      </c>
      <c r="F94" t="s">
        <v>1259</v>
      </c>
      <c r="G94" t="s">
        <v>1260</v>
      </c>
      <c r="J94" t="s">
        <v>1378</v>
      </c>
      <c r="L94" t="s">
        <v>938</v>
      </c>
      <c r="M94">
        <f t="shared" si="1"/>
        <v>4</v>
      </c>
    </row>
    <row r="95" spans="1:13" x14ac:dyDescent="0.25">
      <c r="A95">
        <v>5</v>
      </c>
      <c r="B95" t="s">
        <v>1442</v>
      </c>
      <c r="C95" t="s">
        <v>543</v>
      </c>
      <c r="D95" t="s">
        <v>1261</v>
      </c>
      <c r="E95" t="s">
        <v>1262</v>
      </c>
      <c r="F95" t="s">
        <v>1263</v>
      </c>
      <c r="G95" t="s">
        <v>1264</v>
      </c>
      <c r="J95" t="s">
        <v>1375</v>
      </c>
      <c r="L95" t="s">
        <v>938</v>
      </c>
      <c r="M95">
        <f t="shared" si="1"/>
        <v>4</v>
      </c>
    </row>
    <row r="96" spans="1:13" x14ac:dyDescent="0.25">
      <c r="A96">
        <v>6</v>
      </c>
      <c r="B96" t="s">
        <v>1442</v>
      </c>
      <c r="C96" t="s">
        <v>548</v>
      </c>
      <c r="D96" t="s">
        <v>1265</v>
      </c>
      <c r="E96" t="s">
        <v>1266</v>
      </c>
      <c r="F96" t="s">
        <v>1267</v>
      </c>
      <c r="G96" t="s">
        <v>1268</v>
      </c>
      <c r="J96" t="s">
        <v>1374</v>
      </c>
      <c r="L96" t="s">
        <v>938</v>
      </c>
      <c r="M96">
        <f t="shared" si="1"/>
        <v>4</v>
      </c>
    </row>
    <row r="97" spans="1:13" x14ac:dyDescent="0.25">
      <c r="A97">
        <v>7</v>
      </c>
      <c r="B97" t="s">
        <v>1442</v>
      </c>
      <c r="C97" t="s">
        <v>553</v>
      </c>
      <c r="D97" t="s">
        <v>1269</v>
      </c>
      <c r="E97" t="s">
        <v>839</v>
      </c>
      <c r="F97" t="s">
        <v>1270</v>
      </c>
      <c r="G97" t="s">
        <v>1271</v>
      </c>
      <c r="J97" t="s">
        <v>1375</v>
      </c>
      <c r="L97" t="s">
        <v>938</v>
      </c>
      <c r="M97">
        <f t="shared" si="1"/>
        <v>4</v>
      </c>
    </row>
    <row r="98" spans="1:13" x14ac:dyDescent="0.25">
      <c r="A98">
        <v>8</v>
      </c>
      <c r="B98" t="s">
        <v>1442</v>
      </c>
      <c r="C98" t="s">
        <v>557</v>
      </c>
      <c r="D98" t="s">
        <v>1272</v>
      </c>
      <c r="E98" t="s">
        <v>1273</v>
      </c>
      <c r="F98" t="s">
        <v>1274</v>
      </c>
      <c r="G98" t="s">
        <v>1275</v>
      </c>
      <c r="H98" t="s">
        <v>1276</v>
      </c>
      <c r="J98" t="s">
        <v>1376</v>
      </c>
      <c r="L98" t="s">
        <v>938</v>
      </c>
      <c r="M98">
        <f t="shared" si="1"/>
        <v>5</v>
      </c>
    </row>
    <row r="99" spans="1:13" x14ac:dyDescent="0.25">
      <c r="A99">
        <v>9</v>
      </c>
      <c r="B99" t="s">
        <v>1442</v>
      </c>
      <c r="C99" t="s">
        <v>563</v>
      </c>
      <c r="D99" t="s">
        <v>1405</v>
      </c>
      <c r="E99" t="s">
        <v>1406</v>
      </c>
      <c r="F99" t="s">
        <v>1407</v>
      </c>
      <c r="G99" t="s">
        <v>1408</v>
      </c>
      <c r="J99" t="s">
        <v>906</v>
      </c>
      <c r="L99" t="s">
        <v>938</v>
      </c>
      <c r="M99">
        <f t="shared" si="1"/>
        <v>4</v>
      </c>
    </row>
    <row r="100" spans="1:13" x14ac:dyDescent="0.25">
      <c r="A100">
        <v>2</v>
      </c>
      <c r="B100" t="s">
        <v>1442</v>
      </c>
      <c r="C100" t="s">
        <v>567</v>
      </c>
      <c r="D100" t="s">
        <v>1277</v>
      </c>
      <c r="E100" t="s">
        <v>1278</v>
      </c>
      <c r="F100" t="s">
        <v>1279</v>
      </c>
      <c r="G100" t="s">
        <v>1280</v>
      </c>
      <c r="J100" t="s">
        <v>906</v>
      </c>
      <c r="L100" t="s">
        <v>938</v>
      </c>
      <c r="M100">
        <f t="shared" si="1"/>
        <v>4</v>
      </c>
    </row>
    <row r="101" spans="1:13" x14ac:dyDescent="0.25">
      <c r="A101">
        <v>2</v>
      </c>
      <c r="B101" t="s">
        <v>1442</v>
      </c>
      <c r="C101" t="s">
        <v>572</v>
      </c>
      <c r="D101" t="s">
        <v>1281</v>
      </c>
      <c r="E101" t="s">
        <v>1282</v>
      </c>
      <c r="F101" t="s">
        <v>1283</v>
      </c>
      <c r="G101" t="s">
        <v>1284</v>
      </c>
      <c r="H101" t="s">
        <v>1285</v>
      </c>
      <c r="J101" t="s">
        <v>1379</v>
      </c>
      <c r="L101" t="s">
        <v>938</v>
      </c>
      <c r="M101">
        <f t="shared" si="1"/>
        <v>5</v>
      </c>
    </row>
    <row r="102" spans="1:13" x14ac:dyDescent="0.25">
      <c r="A102">
        <v>2</v>
      </c>
      <c r="B102" t="s">
        <v>1442</v>
      </c>
      <c r="C102" t="s">
        <v>578</v>
      </c>
      <c r="D102" t="s">
        <v>1286</v>
      </c>
      <c r="E102" t="s">
        <v>1287</v>
      </c>
      <c r="F102" t="s">
        <v>1288</v>
      </c>
      <c r="G102" t="s">
        <v>1289</v>
      </c>
      <c r="J102" t="s">
        <v>1375</v>
      </c>
      <c r="L102" t="s">
        <v>938</v>
      </c>
      <c r="M102">
        <f t="shared" si="1"/>
        <v>4</v>
      </c>
    </row>
    <row r="103" spans="1:13" x14ac:dyDescent="0.25">
      <c r="A103">
        <v>1</v>
      </c>
      <c r="B103" t="s">
        <v>1430</v>
      </c>
      <c r="C103" t="s">
        <v>585</v>
      </c>
      <c r="D103" t="s">
        <v>1290</v>
      </c>
      <c r="E103" t="s">
        <v>1291</v>
      </c>
      <c r="F103" t="s">
        <v>1292</v>
      </c>
      <c r="G103" t="s">
        <v>1293</v>
      </c>
      <c r="J103" t="s">
        <v>1378</v>
      </c>
      <c r="L103" t="s">
        <v>938</v>
      </c>
      <c r="M103">
        <f t="shared" si="1"/>
        <v>4</v>
      </c>
    </row>
    <row r="104" spans="1:13" x14ac:dyDescent="0.25">
      <c r="A104">
        <v>2</v>
      </c>
      <c r="B104" t="s">
        <v>1430</v>
      </c>
      <c r="C104" t="s">
        <v>590</v>
      </c>
      <c r="D104" t="s">
        <v>850</v>
      </c>
      <c r="E104" t="s">
        <v>851</v>
      </c>
      <c r="F104" t="s">
        <v>852</v>
      </c>
      <c r="G104" t="s">
        <v>853</v>
      </c>
      <c r="J104" t="s">
        <v>1375</v>
      </c>
      <c r="L104" t="s">
        <v>938</v>
      </c>
      <c r="M104">
        <f t="shared" si="1"/>
        <v>4</v>
      </c>
    </row>
    <row r="105" spans="1:13" x14ac:dyDescent="0.25">
      <c r="A105">
        <v>3</v>
      </c>
      <c r="B105" t="s">
        <v>1430</v>
      </c>
      <c r="C105" t="s">
        <v>595</v>
      </c>
      <c r="D105" t="s">
        <v>1294</v>
      </c>
      <c r="E105" t="s">
        <v>1295</v>
      </c>
      <c r="F105" t="s">
        <v>1296</v>
      </c>
      <c r="G105" t="s">
        <v>1297</v>
      </c>
      <c r="H105" t="s">
        <v>854</v>
      </c>
      <c r="J105" t="s">
        <v>1377</v>
      </c>
      <c r="L105" t="s">
        <v>938</v>
      </c>
      <c r="M105">
        <f t="shared" si="1"/>
        <v>5</v>
      </c>
    </row>
    <row r="106" spans="1:13" x14ac:dyDescent="0.25">
      <c r="A106">
        <v>4</v>
      </c>
      <c r="B106" t="s">
        <v>1430</v>
      </c>
      <c r="C106" t="s">
        <v>601</v>
      </c>
      <c r="D106" t="s">
        <v>855</v>
      </c>
      <c r="E106" t="s">
        <v>856</v>
      </c>
      <c r="F106" t="s">
        <v>857</v>
      </c>
      <c r="G106" t="s">
        <v>858</v>
      </c>
      <c r="H106" t="s">
        <v>859</v>
      </c>
      <c r="J106" t="s">
        <v>1377</v>
      </c>
      <c r="L106" t="s">
        <v>938</v>
      </c>
      <c r="M106">
        <f t="shared" si="1"/>
        <v>5</v>
      </c>
    </row>
    <row r="107" spans="1:13" x14ac:dyDescent="0.25">
      <c r="A107">
        <v>5</v>
      </c>
      <c r="B107" t="s">
        <v>1430</v>
      </c>
      <c r="C107" t="s">
        <v>607</v>
      </c>
      <c r="D107" t="s">
        <v>1299</v>
      </c>
      <c r="E107" t="s">
        <v>1300</v>
      </c>
      <c r="F107" t="s">
        <v>1301</v>
      </c>
      <c r="G107" t="s">
        <v>105</v>
      </c>
      <c r="J107" t="s">
        <v>1375</v>
      </c>
      <c r="L107" t="s">
        <v>938</v>
      </c>
      <c r="M107">
        <f t="shared" si="1"/>
        <v>4</v>
      </c>
    </row>
    <row r="108" spans="1:13" x14ac:dyDescent="0.25">
      <c r="A108">
        <v>1</v>
      </c>
      <c r="B108" t="s">
        <v>1431</v>
      </c>
      <c r="C108" t="s">
        <v>613</v>
      </c>
      <c r="D108" t="s">
        <v>1302</v>
      </c>
      <c r="E108" t="s">
        <v>1303</v>
      </c>
      <c r="F108" t="s">
        <v>1304</v>
      </c>
      <c r="G108" t="s">
        <v>1305</v>
      </c>
      <c r="J108" t="s">
        <v>1381</v>
      </c>
      <c r="L108" t="s">
        <v>938</v>
      </c>
      <c r="M108">
        <f t="shared" si="1"/>
        <v>4</v>
      </c>
    </row>
    <row r="109" spans="1:13" x14ac:dyDescent="0.25">
      <c r="A109">
        <v>2</v>
      </c>
      <c r="B109" t="s">
        <v>1431</v>
      </c>
      <c r="C109" t="s">
        <v>613</v>
      </c>
      <c r="D109" t="s">
        <v>1302</v>
      </c>
      <c r="E109" t="s">
        <v>1303</v>
      </c>
      <c r="F109" t="s">
        <v>1304</v>
      </c>
      <c r="G109" t="s">
        <v>1305</v>
      </c>
      <c r="J109" t="s">
        <v>1381</v>
      </c>
      <c r="L109" t="s">
        <v>938</v>
      </c>
      <c r="M109">
        <f t="shared" si="1"/>
        <v>4</v>
      </c>
    </row>
    <row r="110" spans="1:13" x14ac:dyDescent="0.25">
      <c r="A110">
        <v>3</v>
      </c>
      <c r="B110" t="s">
        <v>1431</v>
      </c>
      <c r="C110" t="s">
        <v>618</v>
      </c>
      <c r="D110" t="s">
        <v>1306</v>
      </c>
      <c r="E110" t="s">
        <v>1307</v>
      </c>
      <c r="F110" t="s">
        <v>1308</v>
      </c>
      <c r="G110" t="s">
        <v>1309</v>
      </c>
      <c r="J110" t="s">
        <v>1378</v>
      </c>
      <c r="L110" t="s">
        <v>938</v>
      </c>
      <c r="M110">
        <f t="shared" si="1"/>
        <v>4</v>
      </c>
    </row>
    <row r="111" spans="1:13" x14ac:dyDescent="0.25">
      <c r="A111">
        <v>1</v>
      </c>
      <c r="B111" t="s">
        <v>1432</v>
      </c>
      <c r="C111" t="s">
        <v>625</v>
      </c>
      <c r="D111" t="s">
        <v>860</v>
      </c>
      <c r="E111" t="s">
        <v>861</v>
      </c>
      <c r="F111" t="s">
        <v>862</v>
      </c>
      <c r="G111" t="s">
        <v>1313</v>
      </c>
      <c r="J111" t="s">
        <v>1375</v>
      </c>
      <c r="L111" t="s">
        <v>938</v>
      </c>
      <c r="M111">
        <f t="shared" si="1"/>
        <v>4</v>
      </c>
    </row>
    <row r="112" spans="1:13" x14ac:dyDescent="0.25">
      <c r="A112">
        <v>2</v>
      </c>
      <c r="B112" t="s">
        <v>1432</v>
      </c>
      <c r="C112" t="s">
        <v>626</v>
      </c>
      <c r="D112" t="s">
        <v>1314</v>
      </c>
      <c r="E112" t="s">
        <v>1315</v>
      </c>
      <c r="F112" t="s">
        <v>1316</v>
      </c>
      <c r="G112" t="s">
        <v>1317</v>
      </c>
      <c r="J112" t="s">
        <v>1378</v>
      </c>
      <c r="L112" t="s">
        <v>938</v>
      </c>
      <c r="M112">
        <f t="shared" si="1"/>
        <v>4</v>
      </c>
    </row>
    <row r="113" spans="1:13" x14ac:dyDescent="0.25">
      <c r="A113">
        <v>3</v>
      </c>
      <c r="B113" t="s">
        <v>1432</v>
      </c>
      <c r="C113" t="s">
        <v>631</v>
      </c>
      <c r="D113" t="s">
        <v>1318</v>
      </c>
      <c r="E113" t="s">
        <v>1319</v>
      </c>
      <c r="F113" t="s">
        <v>1320</v>
      </c>
      <c r="G113" t="s">
        <v>1321</v>
      </c>
      <c r="J113" t="s">
        <v>1374</v>
      </c>
      <c r="L113" t="s">
        <v>938</v>
      </c>
      <c r="M113">
        <f t="shared" si="1"/>
        <v>4</v>
      </c>
    </row>
    <row r="114" spans="1:13" x14ac:dyDescent="0.25">
      <c r="A114">
        <v>4</v>
      </c>
      <c r="B114" t="s">
        <v>1432</v>
      </c>
      <c r="C114" t="s">
        <v>636</v>
      </c>
      <c r="D114" t="s">
        <v>1322</v>
      </c>
      <c r="E114" t="s">
        <v>1323</v>
      </c>
      <c r="F114" t="s">
        <v>1324</v>
      </c>
      <c r="G114" t="s">
        <v>1325</v>
      </c>
      <c r="J114" t="s">
        <v>906</v>
      </c>
      <c r="L114" t="s">
        <v>938</v>
      </c>
      <c r="M114">
        <f t="shared" si="1"/>
        <v>4</v>
      </c>
    </row>
    <row r="115" spans="1:13" x14ac:dyDescent="0.25">
      <c r="A115">
        <v>5</v>
      </c>
      <c r="B115" t="s">
        <v>1432</v>
      </c>
      <c r="C115" t="s">
        <v>641</v>
      </c>
      <c r="D115" t="s">
        <v>1326</v>
      </c>
      <c r="E115" t="s">
        <v>1327</v>
      </c>
      <c r="F115" t="s">
        <v>1328</v>
      </c>
      <c r="G115" t="s">
        <v>1329</v>
      </c>
      <c r="H115" t="s">
        <v>1330</v>
      </c>
      <c r="J115" t="s">
        <v>1380</v>
      </c>
      <c r="L115" t="s">
        <v>938</v>
      </c>
      <c r="M115">
        <f t="shared" si="1"/>
        <v>5</v>
      </c>
    </row>
    <row r="116" spans="1:13" x14ac:dyDescent="0.25">
      <c r="A116">
        <v>6</v>
      </c>
      <c r="B116" t="s">
        <v>1432</v>
      </c>
      <c r="C116" t="s">
        <v>647</v>
      </c>
      <c r="D116" t="s">
        <v>1331</v>
      </c>
      <c r="E116" t="s">
        <v>1332</v>
      </c>
      <c r="F116" t="s">
        <v>1333</v>
      </c>
      <c r="G116" t="s">
        <v>1334</v>
      </c>
      <c r="H116" t="s">
        <v>1335</v>
      </c>
      <c r="J116" t="s">
        <v>1383</v>
      </c>
      <c r="L116" t="s">
        <v>938</v>
      </c>
      <c r="M116">
        <f t="shared" si="1"/>
        <v>5</v>
      </c>
    </row>
    <row r="117" spans="1:13" x14ac:dyDescent="0.25">
      <c r="A117">
        <v>1</v>
      </c>
      <c r="B117" t="s">
        <v>1433</v>
      </c>
      <c r="C117" t="s">
        <v>754</v>
      </c>
      <c r="D117" t="s">
        <v>1337</v>
      </c>
      <c r="E117" t="s">
        <v>1338</v>
      </c>
      <c r="F117" t="s">
        <v>1339</v>
      </c>
      <c r="G117" t="s">
        <v>1340</v>
      </c>
      <c r="H117" t="s">
        <v>867</v>
      </c>
      <c r="I117" t="s">
        <v>868</v>
      </c>
      <c r="J117" t="s">
        <v>1384</v>
      </c>
      <c r="L117" t="s">
        <v>938</v>
      </c>
      <c r="M117">
        <f t="shared" si="1"/>
        <v>6</v>
      </c>
    </row>
    <row r="118" spans="1:13" x14ac:dyDescent="0.25">
      <c r="A118">
        <v>2</v>
      </c>
      <c r="B118" t="s">
        <v>1433</v>
      </c>
      <c r="C118" t="s">
        <v>761</v>
      </c>
      <c r="D118" t="s">
        <v>869</v>
      </c>
      <c r="E118" t="s">
        <v>870</v>
      </c>
      <c r="F118" t="s">
        <v>871</v>
      </c>
      <c r="G118" t="s">
        <v>872</v>
      </c>
      <c r="H118" t="s">
        <v>873</v>
      </c>
      <c r="J118" t="s">
        <v>1375</v>
      </c>
      <c r="L118" t="s">
        <v>938</v>
      </c>
      <c r="M118">
        <f t="shared" si="1"/>
        <v>5</v>
      </c>
    </row>
    <row r="119" spans="1:13" x14ac:dyDescent="0.25">
      <c r="A119">
        <v>3</v>
      </c>
      <c r="B119" t="s">
        <v>1433</v>
      </c>
      <c r="C119" t="s">
        <v>767</v>
      </c>
      <c r="D119" t="s">
        <v>1344</v>
      </c>
      <c r="E119" t="s">
        <v>1345</v>
      </c>
      <c r="F119" t="s">
        <v>1346</v>
      </c>
      <c r="G119" t="s">
        <v>1347</v>
      </c>
      <c r="J119" t="s">
        <v>906</v>
      </c>
      <c r="L119" t="s">
        <v>938</v>
      </c>
      <c r="M119">
        <f t="shared" si="1"/>
        <v>4</v>
      </c>
    </row>
    <row r="120" spans="1:13" x14ac:dyDescent="0.25">
      <c r="A120">
        <v>4</v>
      </c>
      <c r="B120" t="s">
        <v>1433</v>
      </c>
      <c r="C120" t="s">
        <v>772</v>
      </c>
      <c r="D120" t="s">
        <v>1348</v>
      </c>
      <c r="E120" t="s">
        <v>1349</v>
      </c>
      <c r="F120" t="s">
        <v>1350</v>
      </c>
      <c r="G120" t="s">
        <v>1351</v>
      </c>
      <c r="J120" t="s">
        <v>1382</v>
      </c>
      <c r="L120" t="s">
        <v>938</v>
      </c>
      <c r="M120">
        <f t="shared" si="1"/>
        <v>4</v>
      </c>
    </row>
    <row r="121" spans="1:13" x14ac:dyDescent="0.25">
      <c r="A121">
        <v>5</v>
      </c>
      <c r="B121" t="s">
        <v>1433</v>
      </c>
      <c r="C121" t="s">
        <v>777</v>
      </c>
      <c r="D121" t="s">
        <v>1352</v>
      </c>
      <c r="E121" t="s">
        <v>1353</v>
      </c>
      <c r="F121" t="s">
        <v>1354</v>
      </c>
      <c r="G121" t="s">
        <v>1355</v>
      </c>
      <c r="J121" t="s">
        <v>906</v>
      </c>
      <c r="L121" t="s">
        <v>938</v>
      </c>
      <c r="M121">
        <f t="shared" si="1"/>
        <v>4</v>
      </c>
    </row>
    <row r="122" spans="1:13" x14ac:dyDescent="0.25">
      <c r="A122">
        <v>6</v>
      </c>
      <c r="B122" t="s">
        <v>1433</v>
      </c>
      <c r="C122" t="s">
        <v>782</v>
      </c>
      <c r="D122" t="s">
        <v>1356</v>
      </c>
      <c r="E122" t="s">
        <v>1357</v>
      </c>
      <c r="F122" t="s">
        <v>1358</v>
      </c>
      <c r="G122" t="s">
        <v>1359</v>
      </c>
      <c r="J122" t="s">
        <v>1378</v>
      </c>
      <c r="L122" t="s">
        <v>938</v>
      </c>
      <c r="M122">
        <f t="shared" si="1"/>
        <v>4</v>
      </c>
    </row>
    <row r="123" spans="1:13" x14ac:dyDescent="0.25">
      <c r="A123">
        <v>7</v>
      </c>
      <c r="B123" t="s">
        <v>1433</v>
      </c>
      <c r="C123" t="s">
        <v>787</v>
      </c>
      <c r="D123" t="s">
        <v>1360</v>
      </c>
      <c r="E123" t="s">
        <v>1361</v>
      </c>
      <c r="F123" t="s">
        <v>1362</v>
      </c>
      <c r="G123" t="s">
        <v>1363</v>
      </c>
      <c r="J123" t="s">
        <v>1374</v>
      </c>
      <c r="L123" t="s">
        <v>938</v>
      </c>
      <c r="M123">
        <f t="shared" si="1"/>
        <v>4</v>
      </c>
    </row>
    <row r="124" spans="1:13" x14ac:dyDescent="0.25">
      <c r="A124">
        <v>8</v>
      </c>
      <c r="B124" t="s">
        <v>1433</v>
      </c>
      <c r="C124" t="s">
        <v>792</v>
      </c>
      <c r="D124" t="s">
        <v>1364</v>
      </c>
      <c r="E124" t="s">
        <v>1365</v>
      </c>
      <c r="F124" t="s">
        <v>1366</v>
      </c>
      <c r="G124" t="s">
        <v>1367</v>
      </c>
      <c r="J124" t="s">
        <v>1375</v>
      </c>
      <c r="L124" t="s">
        <v>938</v>
      </c>
      <c r="M124">
        <f t="shared" si="1"/>
        <v>4</v>
      </c>
    </row>
    <row r="125" spans="1:13" x14ac:dyDescent="0.25">
      <c r="A125">
        <v>9</v>
      </c>
      <c r="B125" t="s">
        <v>1433</v>
      </c>
      <c r="C125" t="s">
        <v>797</v>
      </c>
      <c r="D125" t="s">
        <v>1368</v>
      </c>
      <c r="E125" t="s">
        <v>1369</v>
      </c>
      <c r="F125" t="s">
        <v>1370</v>
      </c>
      <c r="G125" t="s">
        <v>1371</v>
      </c>
      <c r="J125" t="s">
        <v>906</v>
      </c>
      <c r="L125" t="s">
        <v>938</v>
      </c>
      <c r="M125">
        <f t="shared" si="1"/>
        <v>4</v>
      </c>
    </row>
  </sheetData>
  <autoFilter ref="A1:M1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workbookViewId="0">
      <selection sqref="A1:M1048576"/>
    </sheetView>
  </sheetViews>
  <sheetFormatPr defaultRowHeight="15" x14ac:dyDescent="0.25"/>
  <cols>
    <col min="2" max="2" width="24.42578125" customWidth="1"/>
    <col min="4" max="4" width="19.140625" customWidth="1"/>
    <col min="12" max="12" width="8.7109375" customWidth="1"/>
  </cols>
  <sheetData>
    <row r="1" spans="1:13" x14ac:dyDescent="0.25">
      <c r="A1" t="s">
        <v>1392</v>
      </c>
      <c r="B1" s="25" t="s">
        <v>1419</v>
      </c>
      <c r="C1" t="s">
        <v>1393</v>
      </c>
      <c r="D1" t="s">
        <v>907</v>
      </c>
      <c r="E1" t="s">
        <v>908</v>
      </c>
      <c r="F1" t="s">
        <v>909</v>
      </c>
      <c r="G1" t="s">
        <v>910</v>
      </c>
      <c r="H1" t="s">
        <v>911</v>
      </c>
      <c r="I1" t="s">
        <v>912</v>
      </c>
      <c r="J1" t="s">
        <v>923</v>
      </c>
      <c r="K1" t="s">
        <v>1372</v>
      </c>
      <c r="L1" t="s">
        <v>1394</v>
      </c>
      <c r="M1" t="s">
        <v>1417</v>
      </c>
    </row>
    <row r="2" spans="1:13" x14ac:dyDescent="0.25">
      <c r="A2">
        <v>1</v>
      </c>
      <c r="B2" t="s">
        <v>0</v>
      </c>
      <c r="C2" t="s">
        <v>2</v>
      </c>
      <c r="D2" t="s">
        <v>933</v>
      </c>
      <c r="E2" t="s">
        <v>934</v>
      </c>
      <c r="F2" t="s">
        <v>935</v>
      </c>
      <c r="G2" t="s">
        <v>936</v>
      </c>
      <c r="J2" t="s">
        <v>1373</v>
      </c>
      <c r="L2" t="s">
        <v>938</v>
      </c>
      <c r="M2">
        <f t="shared" ref="M2:M65" si="0">COUNTIF(D2:I2,"&lt;&gt;"&amp;"")</f>
        <v>4</v>
      </c>
    </row>
    <row r="3" spans="1:13" x14ac:dyDescent="0.25">
      <c r="A3">
        <v>2</v>
      </c>
      <c r="B3" t="s">
        <v>0</v>
      </c>
      <c r="C3" t="s">
        <v>10</v>
      </c>
      <c r="D3" t="s">
        <v>940</v>
      </c>
      <c r="E3" t="s">
        <v>941</v>
      </c>
      <c r="F3" t="s">
        <v>942</v>
      </c>
      <c r="J3" t="s">
        <v>1374</v>
      </c>
      <c r="L3" t="s">
        <v>938</v>
      </c>
      <c r="M3">
        <f t="shared" si="0"/>
        <v>3</v>
      </c>
    </row>
    <row r="4" spans="1:13" x14ac:dyDescent="0.25">
      <c r="A4">
        <v>3</v>
      </c>
      <c r="B4" t="s">
        <v>0</v>
      </c>
      <c r="C4" t="s">
        <v>16</v>
      </c>
      <c r="D4" t="s">
        <v>943</v>
      </c>
      <c r="E4" t="s">
        <v>944</v>
      </c>
      <c r="F4" t="s">
        <v>945</v>
      </c>
      <c r="G4" t="s">
        <v>946</v>
      </c>
      <c r="H4" t="s">
        <v>947</v>
      </c>
      <c r="J4" t="s">
        <v>1374</v>
      </c>
      <c r="L4" t="s">
        <v>938</v>
      </c>
      <c r="M4">
        <f t="shared" si="0"/>
        <v>5</v>
      </c>
    </row>
    <row r="5" spans="1:13" x14ac:dyDescent="0.25">
      <c r="A5">
        <v>4</v>
      </c>
      <c r="B5" t="s">
        <v>0</v>
      </c>
      <c r="C5" t="s">
        <v>23</v>
      </c>
      <c r="D5" t="s">
        <v>948</v>
      </c>
      <c r="E5" t="s">
        <v>949</v>
      </c>
      <c r="F5" t="s">
        <v>950</v>
      </c>
      <c r="G5" t="s">
        <v>951</v>
      </c>
      <c r="J5" t="s">
        <v>1375</v>
      </c>
      <c r="L5" t="s">
        <v>938</v>
      </c>
      <c r="M5">
        <f t="shared" si="0"/>
        <v>4</v>
      </c>
    </row>
    <row r="6" spans="1:13" x14ac:dyDescent="0.25">
      <c r="A6">
        <v>5</v>
      </c>
      <c r="B6" t="s">
        <v>0</v>
      </c>
      <c r="C6" t="s">
        <v>29</v>
      </c>
      <c r="D6" t="s">
        <v>952</v>
      </c>
      <c r="E6" t="s">
        <v>953</v>
      </c>
      <c r="F6" t="s">
        <v>954</v>
      </c>
      <c r="J6" t="s">
        <v>1375</v>
      </c>
      <c r="L6" t="s">
        <v>938</v>
      </c>
      <c r="M6">
        <f t="shared" si="0"/>
        <v>3</v>
      </c>
    </row>
    <row r="7" spans="1:13" x14ac:dyDescent="0.25">
      <c r="A7">
        <v>6</v>
      </c>
      <c r="B7" t="s">
        <v>0</v>
      </c>
      <c r="C7" t="s">
        <v>34</v>
      </c>
      <c r="D7" t="s">
        <v>955</v>
      </c>
      <c r="E7" t="s">
        <v>956</v>
      </c>
      <c r="F7" t="s">
        <v>957</v>
      </c>
      <c r="G7" t="s">
        <v>958</v>
      </c>
      <c r="J7" t="s">
        <v>1376</v>
      </c>
      <c r="L7" t="s">
        <v>938</v>
      </c>
      <c r="M7">
        <f t="shared" si="0"/>
        <v>4</v>
      </c>
    </row>
    <row r="8" spans="1:13" x14ac:dyDescent="0.25">
      <c r="A8">
        <v>7</v>
      </c>
      <c r="B8" t="s">
        <v>0</v>
      </c>
      <c r="C8" t="s">
        <v>41</v>
      </c>
      <c r="D8" t="s">
        <v>960</v>
      </c>
      <c r="E8" t="s">
        <v>961</v>
      </c>
      <c r="F8" t="s">
        <v>962</v>
      </c>
      <c r="G8" t="s">
        <v>963</v>
      </c>
      <c r="H8" t="s">
        <v>1409</v>
      </c>
      <c r="J8" t="s">
        <v>1377</v>
      </c>
      <c r="L8" t="s">
        <v>938</v>
      </c>
      <c r="M8">
        <f t="shared" si="0"/>
        <v>5</v>
      </c>
    </row>
    <row r="9" spans="1:13" x14ac:dyDescent="0.25">
      <c r="A9">
        <v>1</v>
      </c>
      <c r="B9" t="s">
        <v>48</v>
      </c>
      <c r="C9" t="s">
        <v>50</v>
      </c>
      <c r="D9" t="s">
        <v>966</v>
      </c>
      <c r="E9" t="s">
        <v>967</v>
      </c>
      <c r="F9" t="s">
        <v>968</v>
      </c>
      <c r="G9" t="s">
        <v>969</v>
      </c>
      <c r="J9" t="s">
        <v>1374</v>
      </c>
      <c r="L9" t="s">
        <v>938</v>
      </c>
      <c r="M9">
        <f t="shared" si="0"/>
        <v>4</v>
      </c>
    </row>
    <row r="10" spans="1:13" x14ac:dyDescent="0.25">
      <c r="A10">
        <v>2</v>
      </c>
      <c r="B10" t="s">
        <v>48</v>
      </c>
      <c r="C10" t="s">
        <v>55</v>
      </c>
      <c r="D10" t="s">
        <v>970</v>
      </c>
      <c r="E10" t="s">
        <v>971</v>
      </c>
      <c r="F10" t="s">
        <v>972</v>
      </c>
      <c r="G10" t="s">
        <v>973</v>
      </c>
      <c r="J10" t="s">
        <v>1375</v>
      </c>
      <c r="L10" t="s">
        <v>938</v>
      </c>
      <c r="M10">
        <f t="shared" si="0"/>
        <v>4</v>
      </c>
    </row>
    <row r="11" spans="1:13" x14ac:dyDescent="0.25">
      <c r="A11">
        <v>1</v>
      </c>
      <c r="B11" t="s">
        <v>60</v>
      </c>
      <c r="C11" t="s">
        <v>62</v>
      </c>
      <c r="D11" t="s">
        <v>974</v>
      </c>
      <c r="E11" t="s">
        <v>975</v>
      </c>
      <c r="F11" t="s">
        <v>976</v>
      </c>
      <c r="G11" t="s">
        <v>977</v>
      </c>
      <c r="J11" t="s">
        <v>1375</v>
      </c>
      <c r="L11" t="s">
        <v>938</v>
      </c>
      <c r="M11">
        <f t="shared" si="0"/>
        <v>4</v>
      </c>
    </row>
    <row r="12" spans="1:13" x14ac:dyDescent="0.25">
      <c r="A12">
        <v>2</v>
      </c>
      <c r="B12" t="s">
        <v>60</v>
      </c>
      <c r="C12" t="s">
        <v>68</v>
      </c>
      <c r="D12" t="s">
        <v>978</v>
      </c>
      <c r="E12" t="s">
        <v>979</v>
      </c>
      <c r="F12" t="s">
        <v>980</v>
      </c>
      <c r="G12" t="s">
        <v>981</v>
      </c>
      <c r="J12" t="s">
        <v>1374</v>
      </c>
      <c r="L12" t="s">
        <v>938</v>
      </c>
      <c r="M12">
        <f t="shared" si="0"/>
        <v>4</v>
      </c>
    </row>
    <row r="13" spans="1:13" x14ac:dyDescent="0.25">
      <c r="A13">
        <v>3</v>
      </c>
      <c r="B13" t="s">
        <v>60</v>
      </c>
      <c r="C13" t="s">
        <v>73</v>
      </c>
      <c r="D13" t="s">
        <v>982</v>
      </c>
      <c r="E13" t="s">
        <v>983</v>
      </c>
      <c r="F13" t="s">
        <v>984</v>
      </c>
      <c r="G13" t="s">
        <v>985</v>
      </c>
      <c r="J13" t="s">
        <v>906</v>
      </c>
      <c r="L13" t="s">
        <v>938</v>
      </c>
      <c r="M13">
        <f t="shared" si="0"/>
        <v>4</v>
      </c>
    </row>
    <row r="14" spans="1:13" x14ac:dyDescent="0.25">
      <c r="A14">
        <v>4</v>
      </c>
      <c r="B14" t="s">
        <v>60</v>
      </c>
      <c r="C14" t="s">
        <v>79</v>
      </c>
      <c r="D14" t="s">
        <v>987</v>
      </c>
      <c r="E14" t="s">
        <v>988</v>
      </c>
      <c r="F14" t="s">
        <v>989</v>
      </c>
      <c r="G14" t="s">
        <v>990</v>
      </c>
      <c r="H14" t="s">
        <v>991</v>
      </c>
      <c r="J14" t="s">
        <v>906</v>
      </c>
      <c r="L14" t="s">
        <v>938</v>
      </c>
      <c r="M14">
        <f t="shared" si="0"/>
        <v>5</v>
      </c>
    </row>
    <row r="15" spans="1:13" x14ac:dyDescent="0.25">
      <c r="A15">
        <v>5</v>
      </c>
      <c r="B15" t="s">
        <v>60</v>
      </c>
      <c r="C15" t="s">
        <v>1395</v>
      </c>
      <c r="D15" t="s">
        <v>1396</v>
      </c>
      <c r="E15" t="s">
        <v>1397</v>
      </c>
      <c r="F15" t="s">
        <v>1398</v>
      </c>
      <c r="G15" t="s">
        <v>1399</v>
      </c>
      <c r="J15" t="s">
        <v>1400</v>
      </c>
      <c r="L15" t="s">
        <v>938</v>
      </c>
      <c r="M15">
        <f t="shared" si="0"/>
        <v>4</v>
      </c>
    </row>
    <row r="16" spans="1:13" x14ac:dyDescent="0.25">
      <c r="A16">
        <v>6</v>
      </c>
      <c r="B16" t="s">
        <v>60</v>
      </c>
      <c r="C16" t="s">
        <v>96</v>
      </c>
      <c r="D16" t="s">
        <v>992</v>
      </c>
      <c r="E16" t="s">
        <v>993</v>
      </c>
      <c r="F16" t="s">
        <v>994</v>
      </c>
      <c r="G16" t="s">
        <v>995</v>
      </c>
      <c r="J16" t="s">
        <v>1378</v>
      </c>
      <c r="L16" t="s">
        <v>938</v>
      </c>
      <c r="M16">
        <f t="shared" si="0"/>
        <v>4</v>
      </c>
    </row>
    <row r="17" spans="1:13" x14ac:dyDescent="0.25">
      <c r="A17">
        <v>1</v>
      </c>
      <c r="B17" t="s">
        <v>102</v>
      </c>
      <c r="C17" t="s">
        <v>104</v>
      </c>
      <c r="D17" t="s">
        <v>997</v>
      </c>
      <c r="E17" t="s">
        <v>998</v>
      </c>
      <c r="F17" t="s">
        <v>999</v>
      </c>
      <c r="G17" t="s">
        <v>1000</v>
      </c>
      <c r="J17" t="s">
        <v>906</v>
      </c>
      <c r="K17">
        <v>1</v>
      </c>
      <c r="L17" t="s">
        <v>938</v>
      </c>
      <c r="M17">
        <f t="shared" si="0"/>
        <v>4</v>
      </c>
    </row>
    <row r="18" spans="1:13" x14ac:dyDescent="0.25">
      <c r="A18">
        <v>2</v>
      </c>
      <c r="B18" t="s">
        <v>102</v>
      </c>
      <c r="C18" t="s">
        <v>110</v>
      </c>
      <c r="D18" t="s">
        <v>1001</v>
      </c>
      <c r="E18" t="s">
        <v>1002</v>
      </c>
      <c r="F18" t="s">
        <v>1003</v>
      </c>
      <c r="G18" t="s">
        <v>1004</v>
      </c>
      <c r="J18" t="s">
        <v>1375</v>
      </c>
      <c r="L18" t="s">
        <v>938</v>
      </c>
      <c r="M18">
        <f t="shared" si="0"/>
        <v>4</v>
      </c>
    </row>
    <row r="19" spans="1:13" x14ac:dyDescent="0.25">
      <c r="A19">
        <v>3</v>
      </c>
      <c r="B19" t="s">
        <v>102</v>
      </c>
      <c r="C19" t="s">
        <v>116</v>
      </c>
      <c r="D19" t="s">
        <v>1005</v>
      </c>
      <c r="E19" t="s">
        <v>1006</v>
      </c>
      <c r="F19" t="s">
        <v>1007</v>
      </c>
      <c r="G19" t="s">
        <v>105</v>
      </c>
      <c r="J19" t="s">
        <v>1374</v>
      </c>
      <c r="K19">
        <v>1</v>
      </c>
      <c r="L19" t="s">
        <v>938</v>
      </c>
      <c r="M19">
        <f t="shared" si="0"/>
        <v>4</v>
      </c>
    </row>
    <row r="20" spans="1:13" x14ac:dyDescent="0.25">
      <c r="A20">
        <v>1</v>
      </c>
      <c r="B20" t="s">
        <v>121</v>
      </c>
      <c r="C20" t="s">
        <v>123</v>
      </c>
      <c r="D20" t="s">
        <v>1008</v>
      </c>
      <c r="E20" t="s">
        <v>1009</v>
      </c>
      <c r="F20" t="s">
        <v>1010</v>
      </c>
      <c r="G20" t="s">
        <v>1011</v>
      </c>
      <c r="J20" t="s">
        <v>1375</v>
      </c>
      <c r="L20" t="s">
        <v>938</v>
      </c>
      <c r="M20">
        <f t="shared" si="0"/>
        <v>4</v>
      </c>
    </row>
    <row r="21" spans="1:13" x14ac:dyDescent="0.25">
      <c r="A21">
        <v>2</v>
      </c>
      <c r="B21" t="s">
        <v>121</v>
      </c>
      <c r="C21" t="s">
        <v>128</v>
      </c>
      <c r="D21" t="s">
        <v>1012</v>
      </c>
      <c r="E21" t="s">
        <v>1013</v>
      </c>
      <c r="F21" t="s">
        <v>1014</v>
      </c>
      <c r="G21" t="s">
        <v>105</v>
      </c>
      <c r="J21" t="s">
        <v>1378</v>
      </c>
      <c r="L21" t="s">
        <v>938</v>
      </c>
      <c r="M21">
        <f t="shared" si="0"/>
        <v>4</v>
      </c>
    </row>
    <row r="22" spans="1:13" x14ac:dyDescent="0.25">
      <c r="A22">
        <v>3</v>
      </c>
      <c r="B22" t="s">
        <v>121</v>
      </c>
      <c r="C22" t="s">
        <v>132</v>
      </c>
      <c r="D22" t="s">
        <v>1401</v>
      </c>
      <c r="E22" t="s">
        <v>1402</v>
      </c>
      <c r="F22" t="s">
        <v>1403</v>
      </c>
      <c r="G22" t="s">
        <v>1404</v>
      </c>
      <c r="J22" t="s">
        <v>906</v>
      </c>
      <c r="L22" t="s">
        <v>938</v>
      </c>
      <c r="M22">
        <f t="shared" si="0"/>
        <v>4</v>
      </c>
    </row>
    <row r="23" spans="1:13" x14ac:dyDescent="0.25">
      <c r="A23">
        <v>4</v>
      </c>
      <c r="B23" t="s">
        <v>121</v>
      </c>
      <c r="C23" t="s">
        <v>137</v>
      </c>
      <c r="D23" t="s">
        <v>1015</v>
      </c>
      <c r="E23" t="s">
        <v>1016</v>
      </c>
      <c r="F23" t="s">
        <v>1017</v>
      </c>
      <c r="G23" t="s">
        <v>1018</v>
      </c>
      <c r="J23" t="s">
        <v>1378</v>
      </c>
      <c r="K23">
        <v>1</v>
      </c>
      <c r="L23" t="s">
        <v>938</v>
      </c>
      <c r="M23">
        <f t="shared" si="0"/>
        <v>4</v>
      </c>
    </row>
    <row r="24" spans="1:13" x14ac:dyDescent="0.25">
      <c r="A24">
        <v>1</v>
      </c>
      <c r="B24" t="s">
        <v>142</v>
      </c>
      <c r="C24" t="s">
        <v>144</v>
      </c>
      <c r="D24" t="s">
        <v>1019</v>
      </c>
      <c r="E24" t="s">
        <v>1020</v>
      </c>
      <c r="F24" t="s">
        <v>1021</v>
      </c>
      <c r="G24" t="s">
        <v>1022</v>
      </c>
      <c r="H24" t="s">
        <v>1410</v>
      </c>
      <c r="J24" t="s">
        <v>1379</v>
      </c>
      <c r="L24" t="s">
        <v>938</v>
      </c>
      <c r="M24">
        <f t="shared" si="0"/>
        <v>5</v>
      </c>
    </row>
    <row r="25" spans="1:13" x14ac:dyDescent="0.25">
      <c r="A25">
        <v>2</v>
      </c>
      <c r="B25" t="s">
        <v>142</v>
      </c>
      <c r="C25" t="s">
        <v>150</v>
      </c>
      <c r="D25" t="s">
        <v>1024</v>
      </c>
      <c r="E25" t="s">
        <v>1025</v>
      </c>
      <c r="F25" t="s">
        <v>1026</v>
      </c>
      <c r="G25" t="s">
        <v>1027</v>
      </c>
      <c r="J25" t="s">
        <v>906</v>
      </c>
      <c r="L25" t="s">
        <v>938</v>
      </c>
      <c r="M25">
        <f t="shared" si="0"/>
        <v>4</v>
      </c>
    </row>
    <row r="26" spans="1:13" x14ac:dyDescent="0.25">
      <c r="A26">
        <v>3</v>
      </c>
      <c r="B26" t="s">
        <v>142</v>
      </c>
      <c r="C26" t="s">
        <v>155</v>
      </c>
      <c r="D26" t="s">
        <v>1028</v>
      </c>
      <c r="E26" t="s">
        <v>1029</v>
      </c>
      <c r="F26" t="s">
        <v>1030</v>
      </c>
      <c r="G26" t="s">
        <v>1031</v>
      </c>
      <c r="J26" t="s">
        <v>1375</v>
      </c>
      <c r="K26">
        <v>1</v>
      </c>
      <c r="L26" t="s">
        <v>938</v>
      </c>
      <c r="M26">
        <f t="shared" si="0"/>
        <v>4</v>
      </c>
    </row>
    <row r="27" spans="1:13" x14ac:dyDescent="0.25">
      <c r="A27">
        <v>1</v>
      </c>
      <c r="B27" t="s">
        <v>142</v>
      </c>
      <c r="C27" t="s">
        <v>162</v>
      </c>
      <c r="D27" t="s">
        <v>1418</v>
      </c>
      <c r="E27" t="s">
        <v>1033</v>
      </c>
      <c r="F27" t="s">
        <v>1034</v>
      </c>
      <c r="G27" t="s">
        <v>1035</v>
      </c>
      <c r="J27" t="s">
        <v>1375</v>
      </c>
      <c r="L27" t="s">
        <v>938</v>
      </c>
      <c r="M27">
        <f t="shared" si="0"/>
        <v>4</v>
      </c>
    </row>
    <row r="28" spans="1:13" x14ac:dyDescent="0.25">
      <c r="A28">
        <v>2</v>
      </c>
      <c r="B28" t="s">
        <v>142</v>
      </c>
      <c r="C28" t="s">
        <v>925</v>
      </c>
      <c r="D28" t="s">
        <v>1036</v>
      </c>
      <c r="E28" t="s">
        <v>1037</v>
      </c>
      <c r="F28" t="s">
        <v>1038</v>
      </c>
      <c r="G28" t="s">
        <v>1039</v>
      </c>
      <c r="J28" t="s">
        <v>906</v>
      </c>
      <c r="L28" t="s">
        <v>938</v>
      </c>
      <c r="M28">
        <f t="shared" si="0"/>
        <v>4</v>
      </c>
    </row>
    <row r="29" spans="1:13" x14ac:dyDescent="0.25">
      <c r="A29">
        <v>3</v>
      </c>
      <c r="B29" t="s">
        <v>142</v>
      </c>
      <c r="C29" t="s">
        <v>170</v>
      </c>
      <c r="D29" t="s">
        <v>1040</v>
      </c>
      <c r="E29" t="s">
        <v>1041</v>
      </c>
      <c r="F29" t="s">
        <v>1042</v>
      </c>
      <c r="G29" t="s">
        <v>1043</v>
      </c>
      <c r="J29" t="s">
        <v>1374</v>
      </c>
      <c r="L29" t="s">
        <v>938</v>
      </c>
      <c r="M29">
        <f t="shared" si="0"/>
        <v>4</v>
      </c>
    </row>
    <row r="30" spans="1:13" x14ac:dyDescent="0.25">
      <c r="A30">
        <v>1</v>
      </c>
      <c r="B30" t="s">
        <v>175</v>
      </c>
      <c r="C30" t="s">
        <v>177</v>
      </c>
      <c r="D30" t="s">
        <v>1044</v>
      </c>
      <c r="E30" t="s">
        <v>1045</v>
      </c>
      <c r="F30" t="s">
        <v>1046</v>
      </c>
      <c r="G30" t="s">
        <v>928</v>
      </c>
      <c r="J30" t="s">
        <v>1374</v>
      </c>
      <c r="L30" t="s">
        <v>938</v>
      </c>
      <c r="M30">
        <f t="shared" si="0"/>
        <v>4</v>
      </c>
    </row>
    <row r="31" spans="1:13" x14ac:dyDescent="0.25">
      <c r="A31">
        <v>2</v>
      </c>
      <c r="B31" t="s">
        <v>175</v>
      </c>
      <c r="C31" t="s">
        <v>180</v>
      </c>
      <c r="D31" t="s">
        <v>1047</v>
      </c>
      <c r="E31" t="s">
        <v>1048</v>
      </c>
      <c r="F31" t="s">
        <v>1049</v>
      </c>
      <c r="G31" t="s">
        <v>1050</v>
      </c>
      <c r="J31" t="s">
        <v>1378</v>
      </c>
      <c r="K31">
        <v>1</v>
      </c>
      <c r="L31" t="s">
        <v>938</v>
      </c>
      <c r="M31">
        <f t="shared" si="0"/>
        <v>4</v>
      </c>
    </row>
    <row r="32" spans="1:13" x14ac:dyDescent="0.25">
      <c r="A32">
        <v>3</v>
      </c>
      <c r="B32" t="s">
        <v>175</v>
      </c>
      <c r="C32" t="s">
        <v>185</v>
      </c>
      <c r="D32" t="s">
        <v>1051</v>
      </c>
      <c r="E32" t="s">
        <v>1052</v>
      </c>
      <c r="F32" t="s">
        <v>1053</v>
      </c>
      <c r="G32" t="s">
        <v>1054</v>
      </c>
      <c r="H32" t="s">
        <v>1055</v>
      </c>
      <c r="J32" t="s">
        <v>1380</v>
      </c>
      <c r="L32" t="s">
        <v>938</v>
      </c>
      <c r="M32">
        <f t="shared" si="0"/>
        <v>5</v>
      </c>
    </row>
    <row r="33" spans="1:13" x14ac:dyDescent="0.25">
      <c r="A33">
        <v>4</v>
      </c>
      <c r="B33" t="s">
        <v>175</v>
      </c>
      <c r="C33" t="s">
        <v>192</v>
      </c>
      <c r="D33" t="s">
        <v>1057</v>
      </c>
      <c r="E33" t="s">
        <v>1058</v>
      </c>
      <c r="F33" t="s">
        <v>1059</v>
      </c>
      <c r="G33" t="s">
        <v>1060</v>
      </c>
      <c r="J33" t="s">
        <v>1378</v>
      </c>
      <c r="K33">
        <v>1</v>
      </c>
      <c r="L33" t="s">
        <v>938</v>
      </c>
      <c r="M33">
        <f t="shared" si="0"/>
        <v>4</v>
      </c>
    </row>
    <row r="34" spans="1:13" x14ac:dyDescent="0.25">
      <c r="A34">
        <v>5</v>
      </c>
      <c r="B34" t="s">
        <v>175</v>
      </c>
      <c r="C34" t="s">
        <v>197</v>
      </c>
      <c r="D34" t="s">
        <v>1061</v>
      </c>
      <c r="E34" t="s">
        <v>1062</v>
      </c>
      <c r="F34" t="s">
        <v>1063</v>
      </c>
      <c r="G34" t="s">
        <v>1064</v>
      </c>
      <c r="J34" t="s">
        <v>1374</v>
      </c>
      <c r="K34">
        <v>1</v>
      </c>
      <c r="L34" t="s">
        <v>938</v>
      </c>
      <c r="M34">
        <f t="shared" si="0"/>
        <v>4</v>
      </c>
    </row>
    <row r="35" spans="1:13" x14ac:dyDescent="0.25">
      <c r="A35">
        <v>6</v>
      </c>
      <c r="B35" t="s">
        <v>175</v>
      </c>
      <c r="C35" t="s">
        <v>203</v>
      </c>
      <c r="D35" t="s">
        <v>1065</v>
      </c>
      <c r="E35" t="s">
        <v>1066</v>
      </c>
      <c r="F35" t="s">
        <v>1067</v>
      </c>
      <c r="G35" t="s">
        <v>1068</v>
      </c>
      <c r="J35" t="s">
        <v>1375</v>
      </c>
      <c r="K35">
        <v>1</v>
      </c>
      <c r="L35" t="s">
        <v>938</v>
      </c>
      <c r="M35">
        <f t="shared" si="0"/>
        <v>4</v>
      </c>
    </row>
    <row r="36" spans="1:13" x14ac:dyDescent="0.25">
      <c r="A36">
        <v>7</v>
      </c>
      <c r="B36" t="s">
        <v>175</v>
      </c>
      <c r="C36" t="s">
        <v>1069</v>
      </c>
      <c r="D36" t="s">
        <v>1070</v>
      </c>
      <c r="E36" t="s">
        <v>1071</v>
      </c>
      <c r="F36" t="s">
        <v>1072</v>
      </c>
      <c r="G36" t="s">
        <v>1073</v>
      </c>
      <c r="J36" t="s">
        <v>906</v>
      </c>
      <c r="L36" t="s">
        <v>938</v>
      </c>
      <c r="M36">
        <f t="shared" si="0"/>
        <v>4</v>
      </c>
    </row>
    <row r="37" spans="1:13" x14ac:dyDescent="0.25">
      <c r="A37">
        <v>8</v>
      </c>
      <c r="B37" t="s">
        <v>175</v>
      </c>
      <c r="C37" t="s">
        <v>214</v>
      </c>
      <c r="D37" t="s">
        <v>1074</v>
      </c>
      <c r="E37" t="s">
        <v>1075</v>
      </c>
      <c r="F37" t="s">
        <v>1076</v>
      </c>
      <c r="G37" t="s">
        <v>1077</v>
      </c>
      <c r="J37" t="s">
        <v>906</v>
      </c>
      <c r="L37" t="s">
        <v>938</v>
      </c>
      <c r="M37">
        <f t="shared" si="0"/>
        <v>4</v>
      </c>
    </row>
    <row r="38" spans="1:13" x14ac:dyDescent="0.25">
      <c r="A38">
        <v>9</v>
      </c>
      <c r="B38" t="s">
        <v>175</v>
      </c>
      <c r="C38" t="s">
        <v>220</v>
      </c>
      <c r="D38" t="s">
        <v>1078</v>
      </c>
      <c r="E38" t="s">
        <v>1079</v>
      </c>
      <c r="F38" t="s">
        <v>1080</v>
      </c>
      <c r="G38" t="s">
        <v>1081</v>
      </c>
      <c r="J38" t="s">
        <v>1378</v>
      </c>
      <c r="L38" t="s">
        <v>938</v>
      </c>
      <c r="M38">
        <f t="shared" si="0"/>
        <v>4</v>
      </c>
    </row>
    <row r="39" spans="1:13" x14ac:dyDescent="0.25">
      <c r="A39">
        <v>2</v>
      </c>
      <c r="B39" t="s">
        <v>175</v>
      </c>
      <c r="C39" t="s">
        <v>226</v>
      </c>
      <c r="D39" t="s">
        <v>1082</v>
      </c>
      <c r="E39" t="s">
        <v>1083</v>
      </c>
      <c r="F39" t="s">
        <v>1084</v>
      </c>
      <c r="G39" t="s">
        <v>1085</v>
      </c>
      <c r="J39" t="s">
        <v>1375</v>
      </c>
      <c r="K39">
        <v>1</v>
      </c>
      <c r="L39" t="s">
        <v>938</v>
      </c>
      <c r="M39">
        <f t="shared" si="0"/>
        <v>4</v>
      </c>
    </row>
    <row r="40" spans="1:13" x14ac:dyDescent="0.25">
      <c r="A40">
        <v>2</v>
      </c>
      <c r="B40" t="s">
        <v>175</v>
      </c>
      <c r="C40" t="s">
        <v>234</v>
      </c>
      <c r="D40" t="s">
        <v>1086</v>
      </c>
      <c r="E40" t="s">
        <v>1087</v>
      </c>
      <c r="F40" t="s">
        <v>1088</v>
      </c>
      <c r="G40" t="s">
        <v>1089</v>
      </c>
      <c r="J40" t="s">
        <v>1375</v>
      </c>
      <c r="K40">
        <v>1</v>
      </c>
      <c r="L40" t="s">
        <v>938</v>
      </c>
      <c r="M40">
        <f t="shared" si="0"/>
        <v>4</v>
      </c>
    </row>
    <row r="41" spans="1:13" x14ac:dyDescent="0.25">
      <c r="A41">
        <v>2</v>
      </c>
      <c r="B41" t="s">
        <v>175</v>
      </c>
      <c r="C41" t="s">
        <v>240</v>
      </c>
      <c r="D41" t="s">
        <v>1090</v>
      </c>
      <c r="E41" t="s">
        <v>1091</v>
      </c>
      <c r="F41" t="s">
        <v>1092</v>
      </c>
      <c r="G41" t="s">
        <v>1093</v>
      </c>
      <c r="J41" t="s">
        <v>1374</v>
      </c>
      <c r="L41" t="s">
        <v>938</v>
      </c>
      <c r="M41">
        <f t="shared" si="0"/>
        <v>4</v>
      </c>
    </row>
    <row r="42" spans="1:13" x14ac:dyDescent="0.25">
      <c r="A42">
        <v>1</v>
      </c>
      <c r="B42" t="s">
        <v>245</v>
      </c>
      <c r="C42" t="s">
        <v>247</v>
      </c>
      <c r="D42" t="s">
        <v>802</v>
      </c>
      <c r="E42" t="s">
        <v>1094</v>
      </c>
      <c r="F42" t="s">
        <v>1095</v>
      </c>
      <c r="G42" t="s">
        <v>1096</v>
      </c>
      <c r="J42" t="s">
        <v>906</v>
      </c>
      <c r="L42" t="s">
        <v>938</v>
      </c>
      <c r="M42">
        <f t="shared" si="0"/>
        <v>4</v>
      </c>
    </row>
    <row r="43" spans="1:13" x14ac:dyDescent="0.25">
      <c r="A43">
        <v>2</v>
      </c>
      <c r="B43" t="s">
        <v>245</v>
      </c>
      <c r="C43" t="s">
        <v>252</v>
      </c>
      <c r="D43" t="s">
        <v>1097</v>
      </c>
      <c r="E43" t="s">
        <v>1098</v>
      </c>
      <c r="F43" t="s">
        <v>1099</v>
      </c>
      <c r="G43" t="s">
        <v>1100</v>
      </c>
      <c r="J43" t="s">
        <v>1378</v>
      </c>
      <c r="L43" t="s">
        <v>938</v>
      </c>
      <c r="M43">
        <f t="shared" si="0"/>
        <v>4</v>
      </c>
    </row>
    <row r="44" spans="1:13" x14ac:dyDescent="0.25">
      <c r="A44">
        <v>3</v>
      </c>
      <c r="B44" t="s">
        <v>245</v>
      </c>
      <c r="C44" t="s">
        <v>257</v>
      </c>
      <c r="D44" t="s">
        <v>1101</v>
      </c>
      <c r="E44" t="s">
        <v>1102</v>
      </c>
      <c r="F44" t="s">
        <v>1103</v>
      </c>
      <c r="G44" t="s">
        <v>1104</v>
      </c>
      <c r="J44" t="s">
        <v>1378</v>
      </c>
      <c r="L44" t="s">
        <v>938</v>
      </c>
      <c r="M44">
        <f t="shared" si="0"/>
        <v>4</v>
      </c>
    </row>
    <row r="45" spans="1:13" x14ac:dyDescent="0.25">
      <c r="A45">
        <v>4</v>
      </c>
      <c r="B45" t="s">
        <v>245</v>
      </c>
      <c r="C45" t="s">
        <v>262</v>
      </c>
      <c r="D45" t="s">
        <v>1105</v>
      </c>
      <c r="E45" t="s">
        <v>1106</v>
      </c>
      <c r="F45" t="s">
        <v>1107</v>
      </c>
      <c r="G45" t="s">
        <v>1108</v>
      </c>
      <c r="J45" t="s">
        <v>906</v>
      </c>
      <c r="L45" t="s">
        <v>938</v>
      </c>
      <c r="M45">
        <f t="shared" si="0"/>
        <v>4</v>
      </c>
    </row>
    <row r="46" spans="1:13" x14ac:dyDescent="0.25">
      <c r="A46">
        <v>5</v>
      </c>
      <c r="B46" t="s">
        <v>245</v>
      </c>
      <c r="C46" t="s">
        <v>267</v>
      </c>
      <c r="D46" t="s">
        <v>1109</v>
      </c>
      <c r="E46" t="s">
        <v>1110</v>
      </c>
      <c r="F46" t="s">
        <v>1111</v>
      </c>
      <c r="G46" t="s">
        <v>1112</v>
      </c>
      <c r="J46" t="s">
        <v>1378</v>
      </c>
      <c r="L46" t="s">
        <v>938</v>
      </c>
      <c r="M46">
        <f t="shared" si="0"/>
        <v>4</v>
      </c>
    </row>
    <row r="47" spans="1:13" x14ac:dyDescent="0.25">
      <c r="A47">
        <v>6</v>
      </c>
      <c r="B47" t="s">
        <v>245</v>
      </c>
      <c r="C47" t="s">
        <v>272</v>
      </c>
      <c r="D47" t="s">
        <v>1113</v>
      </c>
      <c r="E47" t="s">
        <v>1114</v>
      </c>
      <c r="F47" t="s">
        <v>1115</v>
      </c>
      <c r="G47" t="s">
        <v>1116</v>
      </c>
      <c r="J47" t="s">
        <v>1378</v>
      </c>
      <c r="K47">
        <v>1</v>
      </c>
      <c r="L47" t="s">
        <v>938</v>
      </c>
      <c r="M47">
        <f t="shared" si="0"/>
        <v>4</v>
      </c>
    </row>
    <row r="48" spans="1:13" x14ac:dyDescent="0.25">
      <c r="A48">
        <v>7</v>
      </c>
      <c r="B48" t="s">
        <v>245</v>
      </c>
      <c r="C48" t="s">
        <v>278</v>
      </c>
      <c r="D48" t="s">
        <v>1101</v>
      </c>
      <c r="E48" t="s">
        <v>1117</v>
      </c>
      <c r="F48" t="s">
        <v>1118</v>
      </c>
      <c r="G48" t="s">
        <v>1119</v>
      </c>
      <c r="J48" t="s">
        <v>1378</v>
      </c>
      <c r="L48" t="s">
        <v>938</v>
      </c>
      <c r="M48">
        <f t="shared" si="0"/>
        <v>4</v>
      </c>
    </row>
    <row r="49" spans="1:13" x14ac:dyDescent="0.25">
      <c r="A49">
        <v>8</v>
      </c>
      <c r="B49" t="s">
        <v>245</v>
      </c>
      <c r="C49" t="s">
        <v>283</v>
      </c>
      <c r="D49" t="s">
        <v>1120</v>
      </c>
      <c r="E49" t="s">
        <v>1121</v>
      </c>
      <c r="F49" t="s">
        <v>1122</v>
      </c>
      <c r="G49" t="s">
        <v>1123</v>
      </c>
      <c r="J49" t="s">
        <v>1378</v>
      </c>
      <c r="K49">
        <v>1</v>
      </c>
      <c r="L49" t="s">
        <v>938</v>
      </c>
      <c r="M49">
        <f t="shared" si="0"/>
        <v>4</v>
      </c>
    </row>
    <row r="50" spans="1:13" x14ac:dyDescent="0.25">
      <c r="A50">
        <v>9</v>
      </c>
      <c r="B50" t="s">
        <v>245</v>
      </c>
      <c r="C50" t="s">
        <v>931</v>
      </c>
      <c r="D50" t="s">
        <v>1124</v>
      </c>
      <c r="E50" t="s">
        <v>1125</v>
      </c>
      <c r="F50" t="s">
        <v>1126</v>
      </c>
      <c r="G50" t="s">
        <v>1127</v>
      </c>
      <c r="J50" t="s">
        <v>1378</v>
      </c>
      <c r="K50">
        <v>1</v>
      </c>
      <c r="L50" t="s">
        <v>938</v>
      </c>
      <c r="M50">
        <f t="shared" si="0"/>
        <v>4</v>
      </c>
    </row>
    <row r="51" spans="1:13" x14ac:dyDescent="0.25">
      <c r="A51">
        <v>2</v>
      </c>
      <c r="B51" t="s">
        <v>245</v>
      </c>
      <c r="C51" t="s">
        <v>293</v>
      </c>
      <c r="D51" t="s">
        <v>1051</v>
      </c>
      <c r="E51" t="s">
        <v>1128</v>
      </c>
      <c r="F51" t="s">
        <v>1129</v>
      </c>
      <c r="G51" t="s">
        <v>1130</v>
      </c>
      <c r="J51" t="s">
        <v>1378</v>
      </c>
      <c r="L51" t="s">
        <v>938</v>
      </c>
      <c r="M51">
        <f t="shared" si="0"/>
        <v>4</v>
      </c>
    </row>
    <row r="52" spans="1:13" x14ac:dyDescent="0.25">
      <c r="A52">
        <v>2</v>
      </c>
      <c r="B52" t="s">
        <v>245</v>
      </c>
      <c r="C52" t="s">
        <v>1131</v>
      </c>
      <c r="D52" t="s">
        <v>1132</v>
      </c>
      <c r="E52" t="s">
        <v>1133</v>
      </c>
      <c r="F52" t="s">
        <v>1134</v>
      </c>
      <c r="G52" t="s">
        <v>105</v>
      </c>
      <c r="J52" t="s">
        <v>1378</v>
      </c>
      <c r="K52">
        <v>1</v>
      </c>
      <c r="L52" t="s">
        <v>938</v>
      </c>
      <c r="M52">
        <f t="shared" si="0"/>
        <v>4</v>
      </c>
    </row>
    <row r="53" spans="1:13" x14ac:dyDescent="0.25">
      <c r="A53">
        <v>2</v>
      </c>
      <c r="B53" t="s">
        <v>245</v>
      </c>
      <c r="C53" t="s">
        <v>917</v>
      </c>
      <c r="D53" t="s">
        <v>1135</v>
      </c>
      <c r="E53" t="s">
        <v>1136</v>
      </c>
      <c r="F53" t="s">
        <v>1137</v>
      </c>
      <c r="G53" t="s">
        <v>1138</v>
      </c>
      <c r="J53" t="s">
        <v>1374</v>
      </c>
      <c r="K53">
        <v>1</v>
      </c>
      <c r="L53" t="s">
        <v>938</v>
      </c>
      <c r="M53">
        <f t="shared" si="0"/>
        <v>4</v>
      </c>
    </row>
    <row r="54" spans="1:13" x14ac:dyDescent="0.25">
      <c r="A54">
        <v>1</v>
      </c>
      <c r="B54" t="s">
        <v>304</v>
      </c>
      <c r="C54" t="s">
        <v>306</v>
      </c>
      <c r="D54" t="s">
        <v>803</v>
      </c>
      <c r="E54" t="s">
        <v>804</v>
      </c>
      <c r="F54" t="s">
        <v>805</v>
      </c>
      <c r="G54" t="s">
        <v>806</v>
      </c>
      <c r="J54" t="s">
        <v>1378</v>
      </c>
      <c r="L54" t="s">
        <v>938</v>
      </c>
      <c r="M54">
        <f t="shared" si="0"/>
        <v>4</v>
      </c>
    </row>
    <row r="55" spans="1:13" x14ac:dyDescent="0.25">
      <c r="A55">
        <v>2</v>
      </c>
      <c r="B55" t="s">
        <v>304</v>
      </c>
      <c r="C55" t="s">
        <v>311</v>
      </c>
      <c r="D55" t="s">
        <v>1139</v>
      </c>
      <c r="E55" t="s">
        <v>1140</v>
      </c>
      <c r="F55" t="s">
        <v>1141</v>
      </c>
      <c r="G55" t="s">
        <v>1142</v>
      </c>
      <c r="H55" t="s">
        <v>807</v>
      </c>
      <c r="J55" t="s">
        <v>1377</v>
      </c>
      <c r="L55" t="s">
        <v>938</v>
      </c>
      <c r="M55">
        <f t="shared" si="0"/>
        <v>5</v>
      </c>
    </row>
    <row r="56" spans="1:13" x14ac:dyDescent="0.25">
      <c r="A56">
        <v>1</v>
      </c>
      <c r="B56" t="s">
        <v>317</v>
      </c>
      <c r="C56" t="s">
        <v>319</v>
      </c>
      <c r="D56" t="s">
        <v>1144</v>
      </c>
      <c r="E56" t="s">
        <v>1145</v>
      </c>
      <c r="F56" t="s">
        <v>1146</v>
      </c>
      <c r="G56" t="s">
        <v>1147</v>
      </c>
      <c r="J56" t="s">
        <v>906</v>
      </c>
      <c r="L56" t="s">
        <v>938</v>
      </c>
      <c r="M56">
        <f t="shared" si="0"/>
        <v>4</v>
      </c>
    </row>
    <row r="57" spans="1:13" x14ac:dyDescent="0.25">
      <c r="A57">
        <v>2</v>
      </c>
      <c r="B57" t="s">
        <v>317</v>
      </c>
      <c r="C57" t="s">
        <v>324</v>
      </c>
      <c r="D57" t="s">
        <v>808</v>
      </c>
      <c r="E57" t="s">
        <v>809</v>
      </c>
      <c r="F57" t="s">
        <v>810</v>
      </c>
      <c r="G57" t="s">
        <v>811</v>
      </c>
      <c r="J57" t="s">
        <v>1378</v>
      </c>
      <c r="K57">
        <v>1</v>
      </c>
      <c r="L57" t="s">
        <v>938</v>
      </c>
      <c r="M57">
        <f t="shared" si="0"/>
        <v>4</v>
      </c>
    </row>
    <row r="58" spans="1:13" x14ac:dyDescent="0.25">
      <c r="A58">
        <v>3</v>
      </c>
      <c r="B58" t="s">
        <v>317</v>
      </c>
      <c r="C58" t="s">
        <v>329</v>
      </c>
      <c r="D58" t="s">
        <v>812</v>
      </c>
      <c r="E58" t="s">
        <v>813</v>
      </c>
      <c r="F58" t="s">
        <v>814</v>
      </c>
      <c r="G58" t="s">
        <v>1148</v>
      </c>
      <c r="J58" t="s">
        <v>1375</v>
      </c>
      <c r="L58" t="s">
        <v>938</v>
      </c>
      <c r="M58">
        <f t="shared" si="0"/>
        <v>4</v>
      </c>
    </row>
    <row r="59" spans="1:13" x14ac:dyDescent="0.25">
      <c r="A59">
        <v>4</v>
      </c>
      <c r="B59" t="s">
        <v>317</v>
      </c>
      <c r="C59" t="s">
        <v>334</v>
      </c>
      <c r="D59" t="s">
        <v>1149</v>
      </c>
      <c r="E59" t="s">
        <v>1150</v>
      </c>
      <c r="F59" t="s">
        <v>1151</v>
      </c>
      <c r="G59" t="s">
        <v>1152</v>
      </c>
      <c r="H59" t="s">
        <v>1153</v>
      </c>
      <c r="I59" t="s">
        <v>1154</v>
      </c>
      <c r="J59" t="s">
        <v>1378</v>
      </c>
      <c r="L59" t="s">
        <v>938</v>
      </c>
      <c r="M59">
        <f t="shared" si="0"/>
        <v>6</v>
      </c>
    </row>
    <row r="60" spans="1:13" x14ac:dyDescent="0.25">
      <c r="A60">
        <v>1</v>
      </c>
      <c r="B60" t="s">
        <v>341</v>
      </c>
      <c r="C60" t="s">
        <v>343</v>
      </c>
      <c r="D60" t="s">
        <v>815</v>
      </c>
      <c r="E60" t="s">
        <v>1155</v>
      </c>
      <c r="F60" t="s">
        <v>1156</v>
      </c>
      <c r="G60" t="s">
        <v>1157</v>
      </c>
      <c r="J60" t="s">
        <v>1375</v>
      </c>
      <c r="L60" t="s">
        <v>938</v>
      </c>
      <c r="M60">
        <f t="shared" si="0"/>
        <v>4</v>
      </c>
    </row>
    <row r="61" spans="1:13" x14ac:dyDescent="0.25">
      <c r="A61">
        <v>2</v>
      </c>
      <c r="B61" t="s">
        <v>341</v>
      </c>
      <c r="C61" t="s">
        <v>1158</v>
      </c>
      <c r="D61" t="s">
        <v>1159</v>
      </c>
      <c r="E61" t="s">
        <v>1160</v>
      </c>
      <c r="F61" t="s">
        <v>1161</v>
      </c>
      <c r="G61" t="s">
        <v>1162</v>
      </c>
      <c r="H61" t="s">
        <v>1411</v>
      </c>
      <c r="J61" t="s">
        <v>1381</v>
      </c>
      <c r="L61" t="s">
        <v>938</v>
      </c>
      <c r="M61">
        <f t="shared" si="0"/>
        <v>5</v>
      </c>
    </row>
    <row r="62" spans="1:13" x14ac:dyDescent="0.25">
      <c r="A62">
        <v>3</v>
      </c>
      <c r="B62" t="s">
        <v>341</v>
      </c>
      <c r="C62" t="s">
        <v>355</v>
      </c>
      <c r="D62" t="s">
        <v>1165</v>
      </c>
      <c r="E62" t="s">
        <v>1166</v>
      </c>
      <c r="F62" t="s">
        <v>1167</v>
      </c>
      <c r="G62" t="s">
        <v>1168</v>
      </c>
      <c r="H62" t="s">
        <v>1412</v>
      </c>
      <c r="J62" t="s">
        <v>1382</v>
      </c>
      <c r="L62" t="s">
        <v>938</v>
      </c>
      <c r="M62">
        <f t="shared" si="0"/>
        <v>5</v>
      </c>
    </row>
    <row r="63" spans="1:13" x14ac:dyDescent="0.25">
      <c r="A63">
        <v>1</v>
      </c>
      <c r="B63" t="s">
        <v>362</v>
      </c>
      <c r="C63" t="s">
        <v>364</v>
      </c>
      <c r="D63" t="s">
        <v>1171</v>
      </c>
      <c r="E63" t="s">
        <v>1172</v>
      </c>
      <c r="F63" t="s">
        <v>1173</v>
      </c>
      <c r="G63" t="s">
        <v>1174</v>
      </c>
      <c r="J63" t="s">
        <v>1378</v>
      </c>
      <c r="L63" t="s">
        <v>938</v>
      </c>
      <c r="M63">
        <f t="shared" si="0"/>
        <v>4</v>
      </c>
    </row>
    <row r="64" spans="1:13" x14ac:dyDescent="0.25">
      <c r="A64">
        <v>2</v>
      </c>
      <c r="B64" t="s">
        <v>362</v>
      </c>
      <c r="C64" t="s">
        <v>369</v>
      </c>
      <c r="D64" t="s">
        <v>816</v>
      </c>
      <c r="E64" t="s">
        <v>817</v>
      </c>
      <c r="F64" t="s">
        <v>1175</v>
      </c>
      <c r="G64" t="s">
        <v>1176</v>
      </c>
      <c r="J64" t="s">
        <v>1378</v>
      </c>
      <c r="L64" t="s">
        <v>938</v>
      </c>
      <c r="M64">
        <f t="shared" si="0"/>
        <v>4</v>
      </c>
    </row>
    <row r="65" spans="1:13" x14ac:dyDescent="0.25">
      <c r="A65">
        <v>1</v>
      </c>
      <c r="B65" t="s">
        <v>374</v>
      </c>
      <c r="C65" t="s">
        <v>376</v>
      </c>
      <c r="D65" t="s">
        <v>818</v>
      </c>
      <c r="E65" t="s">
        <v>819</v>
      </c>
      <c r="F65" t="s">
        <v>820</v>
      </c>
      <c r="G65" t="s">
        <v>821</v>
      </c>
      <c r="J65" t="s">
        <v>906</v>
      </c>
      <c r="L65" t="s">
        <v>938</v>
      </c>
      <c r="M65">
        <f t="shared" si="0"/>
        <v>4</v>
      </c>
    </row>
    <row r="66" spans="1:13" x14ac:dyDescent="0.25">
      <c r="A66">
        <v>3</v>
      </c>
      <c r="B66" t="s">
        <v>374</v>
      </c>
      <c r="C66" t="s">
        <v>386</v>
      </c>
      <c r="D66" t="s">
        <v>1177</v>
      </c>
      <c r="E66" t="s">
        <v>1178</v>
      </c>
      <c r="F66" t="s">
        <v>1179</v>
      </c>
      <c r="G66" t="s">
        <v>1180</v>
      </c>
      <c r="J66" t="s">
        <v>906</v>
      </c>
      <c r="L66" t="s">
        <v>938</v>
      </c>
      <c r="M66">
        <f t="shared" ref="M66:M125" si="1">COUNTIF(D66:I66,"&lt;&gt;"&amp;"")</f>
        <v>4</v>
      </c>
    </row>
    <row r="67" spans="1:13" x14ac:dyDescent="0.25">
      <c r="A67">
        <v>4</v>
      </c>
      <c r="B67" t="s">
        <v>374</v>
      </c>
      <c r="C67" t="s">
        <v>391</v>
      </c>
      <c r="D67" t="s">
        <v>1181</v>
      </c>
      <c r="E67" t="s">
        <v>1182</v>
      </c>
      <c r="F67" t="s">
        <v>105</v>
      </c>
      <c r="G67" t="s">
        <v>1183</v>
      </c>
      <c r="H67" t="s">
        <v>1413</v>
      </c>
      <c r="J67" t="s">
        <v>1373</v>
      </c>
      <c r="L67" t="s">
        <v>938</v>
      </c>
      <c r="M67">
        <f t="shared" si="1"/>
        <v>5</v>
      </c>
    </row>
    <row r="68" spans="1:13" x14ac:dyDescent="0.25">
      <c r="A68">
        <v>5</v>
      </c>
      <c r="B68" t="s">
        <v>374</v>
      </c>
      <c r="C68" t="s">
        <v>395</v>
      </c>
      <c r="D68" t="s">
        <v>1185</v>
      </c>
      <c r="E68" t="s">
        <v>1186</v>
      </c>
      <c r="F68" t="s">
        <v>1187</v>
      </c>
      <c r="G68" t="s">
        <v>105</v>
      </c>
      <c r="J68" t="s">
        <v>1375</v>
      </c>
      <c r="L68" t="s">
        <v>938</v>
      </c>
      <c r="M68">
        <f t="shared" si="1"/>
        <v>4</v>
      </c>
    </row>
    <row r="69" spans="1:13" x14ac:dyDescent="0.25">
      <c r="A69">
        <v>1</v>
      </c>
      <c r="B69" t="s">
        <v>399</v>
      </c>
      <c r="C69" t="s">
        <v>401</v>
      </c>
      <c r="D69" t="s">
        <v>896</v>
      </c>
      <c r="E69" t="s">
        <v>897</v>
      </c>
      <c r="F69" t="s">
        <v>898</v>
      </c>
      <c r="G69" t="s">
        <v>899</v>
      </c>
      <c r="J69" t="s">
        <v>1374</v>
      </c>
      <c r="K69">
        <v>1</v>
      </c>
      <c r="L69" t="s">
        <v>938</v>
      </c>
      <c r="M69">
        <f t="shared" si="1"/>
        <v>4</v>
      </c>
    </row>
    <row r="70" spans="1:13" x14ac:dyDescent="0.25">
      <c r="A70">
        <v>2</v>
      </c>
      <c r="B70" t="s">
        <v>399</v>
      </c>
      <c r="C70" t="s">
        <v>402</v>
      </c>
      <c r="D70" t="s">
        <v>1188</v>
      </c>
      <c r="E70" t="s">
        <v>1189</v>
      </c>
      <c r="F70" t="s">
        <v>1190</v>
      </c>
      <c r="G70" t="s">
        <v>1191</v>
      </c>
      <c r="H70" t="s">
        <v>1414</v>
      </c>
      <c r="J70" t="s">
        <v>1377</v>
      </c>
      <c r="K70">
        <v>1</v>
      </c>
      <c r="L70" t="s">
        <v>938</v>
      </c>
      <c r="M70">
        <f t="shared" si="1"/>
        <v>5</v>
      </c>
    </row>
    <row r="71" spans="1:13" x14ac:dyDescent="0.25">
      <c r="A71">
        <v>1</v>
      </c>
      <c r="B71" t="s">
        <v>408</v>
      </c>
      <c r="C71" t="s">
        <v>410</v>
      </c>
      <c r="D71" t="s">
        <v>823</v>
      </c>
      <c r="E71" t="s">
        <v>824</v>
      </c>
      <c r="F71" t="s">
        <v>105</v>
      </c>
      <c r="G71" t="s">
        <v>105</v>
      </c>
      <c r="J71" t="s">
        <v>1374</v>
      </c>
      <c r="L71" t="s">
        <v>938</v>
      </c>
      <c r="M71">
        <f t="shared" si="1"/>
        <v>4</v>
      </c>
    </row>
    <row r="72" spans="1:13" x14ac:dyDescent="0.25">
      <c r="A72">
        <v>2</v>
      </c>
      <c r="B72" t="s">
        <v>408</v>
      </c>
      <c r="C72" t="s">
        <v>105</v>
      </c>
      <c r="D72" t="s">
        <v>1194</v>
      </c>
      <c r="E72" t="s">
        <v>1195</v>
      </c>
      <c r="F72" t="s">
        <v>1196</v>
      </c>
      <c r="G72" t="s">
        <v>1197</v>
      </c>
      <c r="J72" t="s">
        <v>1375</v>
      </c>
      <c r="L72" t="s">
        <v>105</v>
      </c>
      <c r="M72">
        <f t="shared" si="1"/>
        <v>4</v>
      </c>
    </row>
    <row r="73" spans="1:13" x14ac:dyDescent="0.25">
      <c r="A73">
        <v>3</v>
      </c>
      <c r="B73" t="s">
        <v>408</v>
      </c>
      <c r="C73" t="s">
        <v>418</v>
      </c>
      <c r="D73" t="s">
        <v>1198</v>
      </c>
      <c r="E73" t="s">
        <v>1199</v>
      </c>
      <c r="F73" t="s">
        <v>1200</v>
      </c>
      <c r="G73" t="s">
        <v>1201</v>
      </c>
      <c r="J73" t="s">
        <v>1378</v>
      </c>
      <c r="L73" t="s">
        <v>938</v>
      </c>
      <c r="M73">
        <f t="shared" si="1"/>
        <v>4</v>
      </c>
    </row>
    <row r="74" spans="1:13" x14ac:dyDescent="0.25">
      <c r="A74">
        <v>4</v>
      </c>
      <c r="B74" t="s">
        <v>408</v>
      </c>
      <c r="C74" t="s">
        <v>423</v>
      </c>
      <c r="D74" t="s">
        <v>1202</v>
      </c>
      <c r="E74" t="s">
        <v>1203</v>
      </c>
      <c r="F74" t="s">
        <v>1204</v>
      </c>
      <c r="G74" t="s">
        <v>1205</v>
      </c>
      <c r="J74" t="s">
        <v>1378</v>
      </c>
      <c r="K74">
        <v>1</v>
      </c>
      <c r="L74" t="s">
        <v>938</v>
      </c>
      <c r="M74">
        <f t="shared" si="1"/>
        <v>4</v>
      </c>
    </row>
    <row r="75" spans="1:13" x14ac:dyDescent="0.25">
      <c r="A75">
        <v>1</v>
      </c>
      <c r="B75" t="s">
        <v>428</v>
      </c>
      <c r="C75" t="s">
        <v>430</v>
      </c>
      <c r="D75" t="s">
        <v>826</v>
      </c>
      <c r="E75" t="s">
        <v>827</v>
      </c>
      <c r="F75" t="s">
        <v>828</v>
      </c>
      <c r="G75" t="s">
        <v>829</v>
      </c>
      <c r="J75" t="s">
        <v>1375</v>
      </c>
      <c r="L75" t="s">
        <v>938</v>
      </c>
      <c r="M75">
        <f t="shared" si="1"/>
        <v>4</v>
      </c>
    </row>
    <row r="76" spans="1:13" x14ac:dyDescent="0.25">
      <c r="A76">
        <v>2</v>
      </c>
      <c r="B76" t="s">
        <v>428</v>
      </c>
      <c r="C76" t="s">
        <v>435</v>
      </c>
      <c r="D76" t="s">
        <v>1387</v>
      </c>
      <c r="E76" t="s">
        <v>1388</v>
      </c>
      <c r="F76" t="s">
        <v>1389</v>
      </c>
      <c r="G76" t="s">
        <v>1390</v>
      </c>
      <c r="H76" t="s">
        <v>1391</v>
      </c>
      <c r="J76" t="s">
        <v>1377</v>
      </c>
      <c r="L76" t="s">
        <v>938</v>
      </c>
      <c r="M76">
        <f t="shared" si="1"/>
        <v>5</v>
      </c>
    </row>
    <row r="77" spans="1:13" x14ac:dyDescent="0.25">
      <c r="A77">
        <v>3</v>
      </c>
      <c r="B77" t="s">
        <v>428</v>
      </c>
      <c r="C77" t="s">
        <v>441</v>
      </c>
      <c r="D77" t="s">
        <v>1206</v>
      </c>
      <c r="E77" t="s">
        <v>1207</v>
      </c>
      <c r="F77" t="s">
        <v>1208</v>
      </c>
      <c r="G77" t="s">
        <v>1209</v>
      </c>
      <c r="J77" t="s">
        <v>1375</v>
      </c>
      <c r="L77" t="s">
        <v>938</v>
      </c>
      <c r="M77">
        <f t="shared" si="1"/>
        <v>4</v>
      </c>
    </row>
    <row r="78" spans="1:13" x14ac:dyDescent="0.25">
      <c r="A78">
        <v>4</v>
      </c>
      <c r="B78" t="s">
        <v>428</v>
      </c>
      <c r="C78" t="s">
        <v>446</v>
      </c>
      <c r="D78" t="s">
        <v>1210</v>
      </c>
      <c r="E78" t="s">
        <v>1211</v>
      </c>
      <c r="F78" t="s">
        <v>1212</v>
      </c>
      <c r="G78" t="s">
        <v>1213</v>
      </c>
      <c r="H78" t="s">
        <v>1415</v>
      </c>
      <c r="J78" t="s">
        <v>1373</v>
      </c>
      <c r="L78" t="s">
        <v>938</v>
      </c>
      <c r="M78">
        <f t="shared" si="1"/>
        <v>5</v>
      </c>
    </row>
    <row r="79" spans="1:13" x14ac:dyDescent="0.25">
      <c r="A79">
        <v>6</v>
      </c>
      <c r="B79" t="s">
        <v>428</v>
      </c>
      <c r="C79" t="s">
        <v>457</v>
      </c>
      <c r="D79" t="s">
        <v>1215</v>
      </c>
      <c r="E79" t="s">
        <v>1216</v>
      </c>
      <c r="F79" t="s">
        <v>1217</v>
      </c>
      <c r="G79" t="s">
        <v>105</v>
      </c>
      <c r="J79" t="s">
        <v>1374</v>
      </c>
      <c r="L79" t="s">
        <v>938</v>
      </c>
      <c r="M79">
        <f t="shared" si="1"/>
        <v>4</v>
      </c>
    </row>
    <row r="80" spans="1:13" x14ac:dyDescent="0.25">
      <c r="A80">
        <v>7</v>
      </c>
      <c r="B80" t="s">
        <v>428</v>
      </c>
      <c r="C80" t="s">
        <v>461</v>
      </c>
      <c r="D80" t="s">
        <v>1218</v>
      </c>
      <c r="E80" t="s">
        <v>1219</v>
      </c>
      <c r="F80" t="s">
        <v>1220</v>
      </c>
      <c r="G80" t="s">
        <v>1221</v>
      </c>
      <c r="J80" t="s">
        <v>1374</v>
      </c>
      <c r="L80" t="s">
        <v>938</v>
      </c>
      <c r="M80">
        <f t="shared" si="1"/>
        <v>4</v>
      </c>
    </row>
    <row r="81" spans="1:13" x14ac:dyDescent="0.25">
      <c r="A81">
        <v>1</v>
      </c>
      <c r="B81" t="s">
        <v>466</v>
      </c>
      <c r="C81" t="s">
        <v>468</v>
      </c>
      <c r="D81" t="s">
        <v>1222</v>
      </c>
      <c r="E81" t="s">
        <v>1223</v>
      </c>
      <c r="F81" t="s">
        <v>1224</v>
      </c>
      <c r="G81" t="s">
        <v>1225</v>
      </c>
      <c r="J81" t="s">
        <v>1375</v>
      </c>
      <c r="K81">
        <v>1</v>
      </c>
      <c r="L81" t="s">
        <v>938</v>
      </c>
      <c r="M81">
        <f t="shared" si="1"/>
        <v>4</v>
      </c>
    </row>
    <row r="82" spans="1:13" x14ac:dyDescent="0.25">
      <c r="A82">
        <v>2</v>
      </c>
      <c r="B82" t="s">
        <v>466</v>
      </c>
      <c r="C82" t="s">
        <v>468</v>
      </c>
      <c r="D82" t="s">
        <v>1226</v>
      </c>
      <c r="E82" t="s">
        <v>1227</v>
      </c>
      <c r="F82" t="s">
        <v>1228</v>
      </c>
      <c r="G82" t="s">
        <v>1229</v>
      </c>
      <c r="J82" t="s">
        <v>906</v>
      </c>
      <c r="K82">
        <v>1</v>
      </c>
      <c r="L82" t="s">
        <v>938</v>
      </c>
      <c r="M82">
        <f t="shared" si="1"/>
        <v>4</v>
      </c>
    </row>
    <row r="83" spans="1:13" x14ac:dyDescent="0.25">
      <c r="A83">
        <v>1</v>
      </c>
      <c r="B83" t="s">
        <v>478</v>
      </c>
      <c r="C83" t="s">
        <v>480</v>
      </c>
      <c r="D83" t="s">
        <v>831</v>
      </c>
      <c r="E83" t="s">
        <v>1230</v>
      </c>
      <c r="F83" t="s">
        <v>832</v>
      </c>
      <c r="G83" t="s">
        <v>833</v>
      </c>
      <c r="J83" t="s">
        <v>906</v>
      </c>
      <c r="L83" t="s">
        <v>938</v>
      </c>
      <c r="M83">
        <f t="shared" si="1"/>
        <v>4</v>
      </c>
    </row>
    <row r="84" spans="1:13" x14ac:dyDescent="0.25">
      <c r="A84">
        <v>2</v>
      </c>
      <c r="B84" t="s">
        <v>478</v>
      </c>
      <c r="C84" t="s">
        <v>485</v>
      </c>
      <c r="D84" t="s">
        <v>834</v>
      </c>
      <c r="E84" t="s">
        <v>835</v>
      </c>
      <c r="F84" t="s">
        <v>836</v>
      </c>
      <c r="G84" t="s">
        <v>837</v>
      </c>
      <c r="J84" t="s">
        <v>1378</v>
      </c>
      <c r="L84" t="s">
        <v>938</v>
      </c>
      <c r="M84">
        <f t="shared" si="1"/>
        <v>4</v>
      </c>
    </row>
    <row r="85" spans="1:13" x14ac:dyDescent="0.25">
      <c r="A85">
        <v>3</v>
      </c>
      <c r="B85" t="s">
        <v>478</v>
      </c>
      <c r="C85" t="s">
        <v>901</v>
      </c>
      <c r="D85" t="s">
        <v>1231</v>
      </c>
      <c r="E85" t="s">
        <v>1232</v>
      </c>
      <c r="F85" t="s">
        <v>1233</v>
      </c>
      <c r="G85" t="s">
        <v>1234</v>
      </c>
      <c r="H85" t="s">
        <v>1416</v>
      </c>
      <c r="J85" t="s">
        <v>1376</v>
      </c>
      <c r="K85">
        <v>1</v>
      </c>
      <c r="L85" t="s">
        <v>938</v>
      </c>
      <c r="M85">
        <f t="shared" si="1"/>
        <v>5</v>
      </c>
    </row>
    <row r="86" spans="1:13" x14ac:dyDescent="0.25">
      <c r="A86">
        <v>4</v>
      </c>
      <c r="B86" t="s">
        <v>478</v>
      </c>
      <c r="C86" t="s">
        <v>495</v>
      </c>
      <c r="D86" t="s">
        <v>1236</v>
      </c>
      <c r="E86" t="s">
        <v>1237</v>
      </c>
      <c r="F86" t="s">
        <v>1238</v>
      </c>
      <c r="G86" t="s">
        <v>1239</v>
      </c>
      <c r="H86" t="s">
        <v>1240</v>
      </c>
      <c r="J86" t="s">
        <v>1379</v>
      </c>
      <c r="K86">
        <v>1</v>
      </c>
      <c r="L86" t="s">
        <v>938</v>
      </c>
      <c r="M86">
        <f t="shared" si="1"/>
        <v>5</v>
      </c>
    </row>
    <row r="87" spans="1:13" x14ac:dyDescent="0.25">
      <c r="A87">
        <v>5</v>
      </c>
      <c r="B87" t="s">
        <v>478</v>
      </c>
      <c r="C87" t="s">
        <v>902</v>
      </c>
      <c r="D87" t="s">
        <v>1241</v>
      </c>
      <c r="E87" t="s">
        <v>1242</v>
      </c>
      <c r="F87" t="s">
        <v>1243</v>
      </c>
      <c r="G87" t="s">
        <v>1244</v>
      </c>
      <c r="J87" t="s">
        <v>1374</v>
      </c>
      <c r="L87" t="s">
        <v>938</v>
      </c>
      <c r="M87">
        <f t="shared" si="1"/>
        <v>4</v>
      </c>
    </row>
    <row r="88" spans="1:13" x14ac:dyDescent="0.25">
      <c r="A88">
        <v>6</v>
      </c>
      <c r="B88" t="s">
        <v>478</v>
      </c>
      <c r="C88" t="s">
        <v>506</v>
      </c>
      <c r="D88" t="s">
        <v>1245</v>
      </c>
      <c r="E88" t="s">
        <v>1246</v>
      </c>
      <c r="F88" t="s">
        <v>1247</v>
      </c>
      <c r="G88" t="s">
        <v>1248</v>
      </c>
      <c r="J88" t="s">
        <v>1378</v>
      </c>
      <c r="L88" t="s">
        <v>938</v>
      </c>
      <c r="M88">
        <f t="shared" si="1"/>
        <v>4</v>
      </c>
    </row>
    <row r="89" spans="1:13" x14ac:dyDescent="0.25">
      <c r="A89">
        <v>7</v>
      </c>
      <c r="B89" t="s">
        <v>478</v>
      </c>
      <c r="C89" t="s">
        <v>511</v>
      </c>
      <c r="D89" t="s">
        <v>1249</v>
      </c>
      <c r="E89" t="s">
        <v>1250</v>
      </c>
      <c r="F89" t="s">
        <v>1251</v>
      </c>
      <c r="G89" t="s">
        <v>1252</v>
      </c>
      <c r="J89" t="s">
        <v>1375</v>
      </c>
      <c r="L89" t="s">
        <v>938</v>
      </c>
      <c r="M89">
        <f t="shared" si="1"/>
        <v>4</v>
      </c>
    </row>
    <row r="90" spans="1:13" x14ac:dyDescent="0.25">
      <c r="A90">
        <v>8</v>
      </c>
      <c r="B90" t="s">
        <v>478</v>
      </c>
      <c r="C90" t="s">
        <v>516</v>
      </c>
      <c r="D90" t="s">
        <v>1249</v>
      </c>
      <c r="E90" t="s">
        <v>1253</v>
      </c>
      <c r="F90" t="s">
        <v>1254</v>
      </c>
      <c r="G90" t="s">
        <v>1255</v>
      </c>
      <c r="H90" t="s">
        <v>1256</v>
      </c>
      <c r="J90" t="s">
        <v>1376</v>
      </c>
      <c r="L90" t="s">
        <v>938</v>
      </c>
      <c r="M90">
        <f t="shared" si="1"/>
        <v>5</v>
      </c>
    </row>
    <row r="91" spans="1:13" x14ac:dyDescent="0.25">
      <c r="A91">
        <v>1</v>
      </c>
      <c r="B91" t="s">
        <v>521</v>
      </c>
      <c r="C91" t="s">
        <v>523</v>
      </c>
      <c r="D91" t="s">
        <v>838</v>
      </c>
      <c r="E91" t="s">
        <v>839</v>
      </c>
      <c r="F91" t="s">
        <v>840</v>
      </c>
      <c r="G91" t="s">
        <v>841</v>
      </c>
      <c r="J91" t="s">
        <v>1378</v>
      </c>
      <c r="L91" t="s">
        <v>938</v>
      </c>
      <c r="M91">
        <f t="shared" si="1"/>
        <v>4</v>
      </c>
    </row>
    <row r="92" spans="1:13" x14ac:dyDescent="0.25">
      <c r="A92">
        <v>2</v>
      </c>
      <c r="B92" t="s">
        <v>521</v>
      </c>
      <c r="C92" t="s">
        <v>528</v>
      </c>
      <c r="D92" t="s">
        <v>842</v>
      </c>
      <c r="E92" t="s">
        <v>843</v>
      </c>
      <c r="F92" t="s">
        <v>844</v>
      </c>
      <c r="G92" t="s">
        <v>845</v>
      </c>
      <c r="J92" t="s">
        <v>1378</v>
      </c>
      <c r="L92" t="s">
        <v>938</v>
      </c>
      <c r="M92">
        <f t="shared" si="1"/>
        <v>4</v>
      </c>
    </row>
    <row r="93" spans="1:13" x14ac:dyDescent="0.25">
      <c r="A93">
        <v>3</v>
      </c>
      <c r="B93" t="s">
        <v>521</v>
      </c>
      <c r="C93" t="s">
        <v>533</v>
      </c>
      <c r="D93" t="s">
        <v>846</v>
      </c>
      <c r="E93" t="s">
        <v>847</v>
      </c>
      <c r="F93" t="s">
        <v>848</v>
      </c>
      <c r="G93" t="s">
        <v>849</v>
      </c>
      <c r="J93" t="s">
        <v>1374</v>
      </c>
      <c r="L93" t="s">
        <v>938</v>
      </c>
      <c r="M93">
        <f t="shared" si="1"/>
        <v>4</v>
      </c>
    </row>
    <row r="94" spans="1:13" x14ac:dyDescent="0.25">
      <c r="A94">
        <v>4</v>
      </c>
      <c r="B94" t="s">
        <v>521</v>
      </c>
      <c r="C94" t="s">
        <v>538</v>
      </c>
      <c r="D94" t="s">
        <v>1257</v>
      </c>
      <c r="E94" t="s">
        <v>1258</v>
      </c>
      <c r="F94" t="s">
        <v>1259</v>
      </c>
      <c r="G94" t="s">
        <v>1260</v>
      </c>
      <c r="J94" t="s">
        <v>1378</v>
      </c>
      <c r="L94" t="s">
        <v>938</v>
      </c>
      <c r="M94">
        <f t="shared" si="1"/>
        <v>4</v>
      </c>
    </row>
    <row r="95" spans="1:13" x14ac:dyDescent="0.25">
      <c r="A95">
        <v>5</v>
      </c>
      <c r="B95" t="s">
        <v>521</v>
      </c>
      <c r="C95" t="s">
        <v>543</v>
      </c>
      <c r="D95" t="s">
        <v>1261</v>
      </c>
      <c r="E95" t="s">
        <v>1262</v>
      </c>
      <c r="F95" t="s">
        <v>1263</v>
      </c>
      <c r="G95" t="s">
        <v>1264</v>
      </c>
      <c r="J95" t="s">
        <v>1375</v>
      </c>
      <c r="L95" t="s">
        <v>938</v>
      </c>
      <c r="M95">
        <f t="shared" si="1"/>
        <v>4</v>
      </c>
    </row>
    <row r="96" spans="1:13" x14ac:dyDescent="0.25">
      <c r="A96">
        <v>6</v>
      </c>
      <c r="B96" t="s">
        <v>521</v>
      </c>
      <c r="C96" t="s">
        <v>548</v>
      </c>
      <c r="D96" t="s">
        <v>1265</v>
      </c>
      <c r="E96" t="s">
        <v>1266</v>
      </c>
      <c r="F96" t="s">
        <v>1267</v>
      </c>
      <c r="G96" t="s">
        <v>1268</v>
      </c>
      <c r="J96" t="s">
        <v>1374</v>
      </c>
      <c r="L96" t="s">
        <v>938</v>
      </c>
      <c r="M96">
        <f t="shared" si="1"/>
        <v>4</v>
      </c>
    </row>
    <row r="97" spans="1:13" x14ac:dyDescent="0.25">
      <c r="A97">
        <v>7</v>
      </c>
      <c r="B97" t="s">
        <v>521</v>
      </c>
      <c r="C97" t="s">
        <v>553</v>
      </c>
      <c r="D97" t="s">
        <v>1269</v>
      </c>
      <c r="E97" t="s">
        <v>839</v>
      </c>
      <c r="F97" t="s">
        <v>1270</v>
      </c>
      <c r="G97" t="s">
        <v>1271</v>
      </c>
      <c r="J97" t="s">
        <v>1375</v>
      </c>
      <c r="L97" t="s">
        <v>938</v>
      </c>
      <c r="M97">
        <f t="shared" si="1"/>
        <v>4</v>
      </c>
    </row>
    <row r="98" spans="1:13" x14ac:dyDescent="0.25">
      <c r="A98">
        <v>8</v>
      </c>
      <c r="B98" t="s">
        <v>521</v>
      </c>
      <c r="C98" t="s">
        <v>557</v>
      </c>
      <c r="D98" t="s">
        <v>1272</v>
      </c>
      <c r="E98" t="s">
        <v>1273</v>
      </c>
      <c r="F98" t="s">
        <v>1274</v>
      </c>
      <c r="G98" t="s">
        <v>1275</v>
      </c>
      <c r="H98" t="s">
        <v>1276</v>
      </c>
      <c r="J98" t="s">
        <v>1376</v>
      </c>
      <c r="L98" t="s">
        <v>938</v>
      </c>
      <c r="M98">
        <f t="shared" si="1"/>
        <v>5</v>
      </c>
    </row>
    <row r="99" spans="1:13" x14ac:dyDescent="0.25">
      <c r="A99">
        <v>9</v>
      </c>
      <c r="B99" t="s">
        <v>521</v>
      </c>
      <c r="C99" t="s">
        <v>563</v>
      </c>
      <c r="D99" t="s">
        <v>1405</v>
      </c>
      <c r="E99" t="s">
        <v>1406</v>
      </c>
      <c r="F99" t="s">
        <v>1407</v>
      </c>
      <c r="G99" t="s">
        <v>1408</v>
      </c>
      <c r="J99" t="s">
        <v>906</v>
      </c>
      <c r="L99" t="s">
        <v>938</v>
      </c>
      <c r="M99">
        <f t="shared" si="1"/>
        <v>4</v>
      </c>
    </row>
    <row r="100" spans="1:13" x14ac:dyDescent="0.25">
      <c r="A100">
        <v>2</v>
      </c>
      <c r="B100" t="s">
        <v>521</v>
      </c>
      <c r="C100" t="s">
        <v>567</v>
      </c>
      <c r="D100" t="s">
        <v>1277</v>
      </c>
      <c r="E100" t="s">
        <v>1278</v>
      </c>
      <c r="F100" t="s">
        <v>1279</v>
      </c>
      <c r="G100" t="s">
        <v>1280</v>
      </c>
      <c r="J100" t="s">
        <v>906</v>
      </c>
      <c r="L100" t="s">
        <v>938</v>
      </c>
      <c r="M100">
        <f t="shared" si="1"/>
        <v>4</v>
      </c>
    </row>
    <row r="101" spans="1:13" x14ac:dyDescent="0.25">
      <c r="A101">
        <v>2</v>
      </c>
      <c r="B101" t="s">
        <v>521</v>
      </c>
      <c r="C101" t="s">
        <v>572</v>
      </c>
      <c r="D101" t="s">
        <v>1281</v>
      </c>
      <c r="E101" t="s">
        <v>1282</v>
      </c>
      <c r="F101" t="s">
        <v>1283</v>
      </c>
      <c r="G101" t="s">
        <v>1284</v>
      </c>
      <c r="H101" t="s">
        <v>1285</v>
      </c>
      <c r="J101" t="s">
        <v>1379</v>
      </c>
      <c r="L101" t="s">
        <v>938</v>
      </c>
      <c r="M101">
        <f t="shared" si="1"/>
        <v>5</v>
      </c>
    </row>
    <row r="102" spans="1:13" x14ac:dyDescent="0.25">
      <c r="A102">
        <v>2</v>
      </c>
      <c r="B102" t="s">
        <v>521</v>
      </c>
      <c r="C102" t="s">
        <v>578</v>
      </c>
      <c r="D102" t="s">
        <v>1286</v>
      </c>
      <c r="E102" t="s">
        <v>1287</v>
      </c>
      <c r="F102" t="s">
        <v>1288</v>
      </c>
      <c r="G102" t="s">
        <v>1289</v>
      </c>
      <c r="J102" t="s">
        <v>1375</v>
      </c>
      <c r="L102" t="s">
        <v>938</v>
      </c>
      <c r="M102">
        <f t="shared" si="1"/>
        <v>4</v>
      </c>
    </row>
    <row r="103" spans="1:13" x14ac:dyDescent="0.25">
      <c r="A103">
        <v>1</v>
      </c>
      <c r="B103" t="s">
        <v>583</v>
      </c>
      <c r="C103" t="s">
        <v>585</v>
      </c>
      <c r="D103" t="s">
        <v>1290</v>
      </c>
      <c r="E103" t="s">
        <v>1291</v>
      </c>
      <c r="F103" t="s">
        <v>1292</v>
      </c>
      <c r="G103" t="s">
        <v>1293</v>
      </c>
      <c r="J103" t="s">
        <v>1378</v>
      </c>
      <c r="L103" t="s">
        <v>938</v>
      </c>
      <c r="M103">
        <f t="shared" si="1"/>
        <v>4</v>
      </c>
    </row>
    <row r="104" spans="1:13" x14ac:dyDescent="0.25">
      <c r="A104">
        <v>2</v>
      </c>
      <c r="B104" t="s">
        <v>583</v>
      </c>
      <c r="C104" t="s">
        <v>590</v>
      </c>
      <c r="D104" t="s">
        <v>850</v>
      </c>
      <c r="E104" t="s">
        <v>851</v>
      </c>
      <c r="F104" t="s">
        <v>852</v>
      </c>
      <c r="G104" t="s">
        <v>853</v>
      </c>
      <c r="J104" t="s">
        <v>1375</v>
      </c>
      <c r="L104" t="s">
        <v>938</v>
      </c>
      <c r="M104">
        <f t="shared" si="1"/>
        <v>4</v>
      </c>
    </row>
    <row r="105" spans="1:13" x14ac:dyDescent="0.25">
      <c r="A105">
        <v>3</v>
      </c>
      <c r="B105" t="s">
        <v>583</v>
      </c>
      <c r="C105" t="s">
        <v>595</v>
      </c>
      <c r="D105" t="s">
        <v>1294</v>
      </c>
      <c r="E105" t="s">
        <v>1295</v>
      </c>
      <c r="F105" t="s">
        <v>1296</v>
      </c>
      <c r="G105" t="s">
        <v>1297</v>
      </c>
      <c r="H105" t="s">
        <v>854</v>
      </c>
      <c r="J105" t="s">
        <v>1377</v>
      </c>
      <c r="L105" t="s">
        <v>938</v>
      </c>
      <c r="M105">
        <f t="shared" si="1"/>
        <v>5</v>
      </c>
    </row>
    <row r="106" spans="1:13" x14ac:dyDescent="0.25">
      <c r="A106">
        <v>4</v>
      </c>
      <c r="B106" t="s">
        <v>583</v>
      </c>
      <c r="C106" t="s">
        <v>601</v>
      </c>
      <c r="D106" t="s">
        <v>855</v>
      </c>
      <c r="E106" t="s">
        <v>856</v>
      </c>
      <c r="F106" t="s">
        <v>857</v>
      </c>
      <c r="G106" t="s">
        <v>858</v>
      </c>
      <c r="H106" t="s">
        <v>859</v>
      </c>
      <c r="J106" t="s">
        <v>1377</v>
      </c>
      <c r="L106" t="s">
        <v>938</v>
      </c>
      <c r="M106">
        <f t="shared" si="1"/>
        <v>5</v>
      </c>
    </row>
    <row r="107" spans="1:13" x14ac:dyDescent="0.25">
      <c r="A107">
        <v>5</v>
      </c>
      <c r="B107" t="s">
        <v>583</v>
      </c>
      <c r="C107" t="s">
        <v>607</v>
      </c>
      <c r="D107" t="s">
        <v>1299</v>
      </c>
      <c r="E107" t="s">
        <v>1300</v>
      </c>
      <c r="F107" t="s">
        <v>1301</v>
      </c>
      <c r="G107" t="s">
        <v>105</v>
      </c>
      <c r="J107" t="s">
        <v>1375</v>
      </c>
      <c r="L107" t="s">
        <v>938</v>
      </c>
      <c r="M107">
        <f t="shared" si="1"/>
        <v>4</v>
      </c>
    </row>
    <row r="108" spans="1:13" x14ac:dyDescent="0.25">
      <c r="A108">
        <v>1</v>
      </c>
      <c r="B108" t="s">
        <v>611</v>
      </c>
      <c r="C108" t="s">
        <v>613</v>
      </c>
      <c r="D108" t="s">
        <v>1302</v>
      </c>
      <c r="E108" t="s">
        <v>1303</v>
      </c>
      <c r="F108" t="s">
        <v>1304</v>
      </c>
      <c r="G108" t="s">
        <v>1305</v>
      </c>
      <c r="J108" t="s">
        <v>1381</v>
      </c>
      <c r="L108" t="s">
        <v>938</v>
      </c>
      <c r="M108">
        <f t="shared" si="1"/>
        <v>4</v>
      </c>
    </row>
    <row r="109" spans="1:13" x14ac:dyDescent="0.25">
      <c r="A109">
        <v>2</v>
      </c>
      <c r="B109" t="s">
        <v>611</v>
      </c>
      <c r="C109" t="s">
        <v>613</v>
      </c>
      <c r="D109" t="s">
        <v>1302</v>
      </c>
      <c r="E109" t="s">
        <v>1303</v>
      </c>
      <c r="F109" t="s">
        <v>1304</v>
      </c>
      <c r="G109" t="s">
        <v>1305</v>
      </c>
      <c r="J109" t="s">
        <v>1381</v>
      </c>
      <c r="L109" t="s">
        <v>938</v>
      </c>
      <c r="M109">
        <f t="shared" si="1"/>
        <v>4</v>
      </c>
    </row>
    <row r="110" spans="1:13" x14ac:dyDescent="0.25">
      <c r="A110">
        <v>3</v>
      </c>
      <c r="B110" t="s">
        <v>611</v>
      </c>
      <c r="C110" t="s">
        <v>618</v>
      </c>
      <c r="D110" t="s">
        <v>1306</v>
      </c>
      <c r="E110" t="s">
        <v>1307</v>
      </c>
      <c r="F110" t="s">
        <v>1308</v>
      </c>
      <c r="G110" t="s">
        <v>1309</v>
      </c>
      <c r="J110" t="s">
        <v>1378</v>
      </c>
      <c r="L110" t="s">
        <v>938</v>
      </c>
      <c r="M110">
        <f t="shared" si="1"/>
        <v>4</v>
      </c>
    </row>
    <row r="111" spans="1:13" x14ac:dyDescent="0.25">
      <c r="A111">
        <v>1</v>
      </c>
      <c r="B111" t="s">
        <v>623</v>
      </c>
      <c r="C111" t="s">
        <v>625</v>
      </c>
      <c r="D111" t="s">
        <v>860</v>
      </c>
      <c r="E111" t="s">
        <v>861</v>
      </c>
      <c r="F111" t="s">
        <v>862</v>
      </c>
      <c r="G111" t="s">
        <v>1313</v>
      </c>
      <c r="J111" t="s">
        <v>1375</v>
      </c>
      <c r="L111" t="s">
        <v>938</v>
      </c>
      <c r="M111">
        <f t="shared" si="1"/>
        <v>4</v>
      </c>
    </row>
    <row r="112" spans="1:13" x14ac:dyDescent="0.25">
      <c r="A112">
        <v>2</v>
      </c>
      <c r="B112" t="s">
        <v>623</v>
      </c>
      <c r="C112" t="s">
        <v>626</v>
      </c>
      <c r="D112" t="s">
        <v>1314</v>
      </c>
      <c r="E112" t="s">
        <v>1315</v>
      </c>
      <c r="F112" t="s">
        <v>1316</v>
      </c>
      <c r="G112" t="s">
        <v>1317</v>
      </c>
      <c r="J112" t="s">
        <v>1378</v>
      </c>
      <c r="L112" t="s">
        <v>938</v>
      </c>
      <c r="M112">
        <f t="shared" si="1"/>
        <v>4</v>
      </c>
    </row>
    <row r="113" spans="1:13" x14ac:dyDescent="0.25">
      <c r="A113">
        <v>3</v>
      </c>
      <c r="B113" t="s">
        <v>623</v>
      </c>
      <c r="C113" t="s">
        <v>631</v>
      </c>
      <c r="D113" t="s">
        <v>1318</v>
      </c>
      <c r="E113" t="s">
        <v>1319</v>
      </c>
      <c r="F113" t="s">
        <v>1320</v>
      </c>
      <c r="G113" t="s">
        <v>1321</v>
      </c>
      <c r="J113" t="s">
        <v>1374</v>
      </c>
      <c r="L113" t="s">
        <v>938</v>
      </c>
      <c r="M113">
        <f t="shared" si="1"/>
        <v>4</v>
      </c>
    </row>
    <row r="114" spans="1:13" x14ac:dyDescent="0.25">
      <c r="A114">
        <v>4</v>
      </c>
      <c r="B114" t="s">
        <v>623</v>
      </c>
      <c r="C114" t="s">
        <v>636</v>
      </c>
      <c r="D114" t="s">
        <v>1322</v>
      </c>
      <c r="E114" t="s">
        <v>1323</v>
      </c>
      <c r="F114" t="s">
        <v>1324</v>
      </c>
      <c r="G114" t="s">
        <v>1325</v>
      </c>
      <c r="J114" t="s">
        <v>906</v>
      </c>
      <c r="L114" t="s">
        <v>938</v>
      </c>
      <c r="M114">
        <f t="shared" si="1"/>
        <v>4</v>
      </c>
    </row>
    <row r="115" spans="1:13" x14ac:dyDescent="0.25">
      <c r="A115">
        <v>5</v>
      </c>
      <c r="B115" t="s">
        <v>623</v>
      </c>
      <c r="C115" t="s">
        <v>641</v>
      </c>
      <c r="D115" t="s">
        <v>1326</v>
      </c>
      <c r="E115" t="s">
        <v>1327</v>
      </c>
      <c r="F115" t="s">
        <v>1328</v>
      </c>
      <c r="G115" t="s">
        <v>1329</v>
      </c>
      <c r="H115" t="s">
        <v>1330</v>
      </c>
      <c r="J115" t="s">
        <v>1380</v>
      </c>
      <c r="L115" t="s">
        <v>938</v>
      </c>
      <c r="M115">
        <f t="shared" si="1"/>
        <v>5</v>
      </c>
    </row>
    <row r="116" spans="1:13" x14ac:dyDescent="0.25">
      <c r="A116">
        <v>6</v>
      </c>
      <c r="B116" t="s">
        <v>623</v>
      </c>
      <c r="C116" t="s">
        <v>647</v>
      </c>
      <c r="D116" t="s">
        <v>1331</v>
      </c>
      <c r="E116" t="s">
        <v>1332</v>
      </c>
      <c r="F116" t="s">
        <v>1333</v>
      </c>
      <c r="G116" t="s">
        <v>1334</v>
      </c>
      <c r="H116" t="s">
        <v>1335</v>
      </c>
      <c r="J116" t="s">
        <v>1383</v>
      </c>
      <c r="L116" t="s">
        <v>938</v>
      </c>
      <c r="M116">
        <f t="shared" si="1"/>
        <v>5</v>
      </c>
    </row>
    <row r="117" spans="1:13" x14ac:dyDescent="0.25">
      <c r="A117">
        <v>1</v>
      </c>
      <c r="B117" t="s">
        <v>752</v>
      </c>
      <c r="C117" t="s">
        <v>754</v>
      </c>
      <c r="D117" t="s">
        <v>1337</v>
      </c>
      <c r="E117" t="s">
        <v>1338</v>
      </c>
      <c r="F117" t="s">
        <v>1339</v>
      </c>
      <c r="G117" t="s">
        <v>1340</v>
      </c>
      <c r="H117" t="s">
        <v>867</v>
      </c>
      <c r="I117" t="s">
        <v>868</v>
      </c>
      <c r="J117" t="s">
        <v>1384</v>
      </c>
      <c r="L117" t="s">
        <v>938</v>
      </c>
      <c r="M117">
        <f t="shared" si="1"/>
        <v>6</v>
      </c>
    </row>
    <row r="118" spans="1:13" x14ac:dyDescent="0.25">
      <c r="A118">
        <v>2</v>
      </c>
      <c r="B118" t="s">
        <v>752</v>
      </c>
      <c r="C118" t="s">
        <v>761</v>
      </c>
      <c r="D118" t="s">
        <v>869</v>
      </c>
      <c r="E118" t="s">
        <v>870</v>
      </c>
      <c r="F118" t="s">
        <v>871</v>
      </c>
      <c r="G118" t="s">
        <v>872</v>
      </c>
      <c r="H118" t="s">
        <v>873</v>
      </c>
      <c r="J118" t="s">
        <v>1375</v>
      </c>
      <c r="L118" t="s">
        <v>938</v>
      </c>
      <c r="M118">
        <f t="shared" si="1"/>
        <v>5</v>
      </c>
    </row>
    <row r="119" spans="1:13" x14ac:dyDescent="0.25">
      <c r="A119">
        <v>3</v>
      </c>
      <c r="B119" t="s">
        <v>752</v>
      </c>
      <c r="C119" t="s">
        <v>767</v>
      </c>
      <c r="D119" t="s">
        <v>1344</v>
      </c>
      <c r="E119" t="s">
        <v>1345</v>
      </c>
      <c r="F119" t="s">
        <v>1346</v>
      </c>
      <c r="G119" t="s">
        <v>1347</v>
      </c>
      <c r="J119" t="s">
        <v>906</v>
      </c>
      <c r="L119" t="s">
        <v>938</v>
      </c>
      <c r="M119">
        <f t="shared" si="1"/>
        <v>4</v>
      </c>
    </row>
    <row r="120" spans="1:13" x14ac:dyDescent="0.25">
      <c r="A120">
        <v>4</v>
      </c>
      <c r="B120" t="s">
        <v>752</v>
      </c>
      <c r="C120" t="s">
        <v>772</v>
      </c>
      <c r="D120" t="s">
        <v>1348</v>
      </c>
      <c r="E120" t="s">
        <v>1349</v>
      </c>
      <c r="F120" t="s">
        <v>1350</v>
      </c>
      <c r="G120" t="s">
        <v>1351</v>
      </c>
      <c r="J120" t="s">
        <v>1382</v>
      </c>
      <c r="L120" t="s">
        <v>938</v>
      </c>
      <c r="M120">
        <f t="shared" si="1"/>
        <v>4</v>
      </c>
    </row>
    <row r="121" spans="1:13" x14ac:dyDescent="0.25">
      <c r="A121">
        <v>5</v>
      </c>
      <c r="B121" t="s">
        <v>752</v>
      </c>
      <c r="C121" t="s">
        <v>777</v>
      </c>
      <c r="D121" t="s">
        <v>1352</v>
      </c>
      <c r="E121" t="s">
        <v>1353</v>
      </c>
      <c r="F121" t="s">
        <v>1354</v>
      </c>
      <c r="G121" t="s">
        <v>1355</v>
      </c>
      <c r="J121" t="s">
        <v>906</v>
      </c>
      <c r="L121" t="s">
        <v>938</v>
      </c>
      <c r="M121">
        <f t="shared" si="1"/>
        <v>4</v>
      </c>
    </row>
    <row r="122" spans="1:13" x14ac:dyDescent="0.25">
      <c r="A122">
        <v>6</v>
      </c>
      <c r="B122" t="s">
        <v>752</v>
      </c>
      <c r="C122" t="s">
        <v>782</v>
      </c>
      <c r="D122" t="s">
        <v>1356</v>
      </c>
      <c r="E122" t="s">
        <v>1357</v>
      </c>
      <c r="F122" t="s">
        <v>1358</v>
      </c>
      <c r="G122" t="s">
        <v>1359</v>
      </c>
      <c r="J122" t="s">
        <v>1378</v>
      </c>
      <c r="L122" t="s">
        <v>938</v>
      </c>
      <c r="M122">
        <f t="shared" si="1"/>
        <v>4</v>
      </c>
    </row>
    <row r="123" spans="1:13" x14ac:dyDescent="0.25">
      <c r="A123">
        <v>7</v>
      </c>
      <c r="B123" t="s">
        <v>752</v>
      </c>
      <c r="C123" t="s">
        <v>787</v>
      </c>
      <c r="D123" t="s">
        <v>1360</v>
      </c>
      <c r="E123" t="s">
        <v>1361</v>
      </c>
      <c r="F123" t="s">
        <v>1362</v>
      </c>
      <c r="G123" t="s">
        <v>1363</v>
      </c>
      <c r="J123" t="s">
        <v>1374</v>
      </c>
      <c r="L123" t="s">
        <v>938</v>
      </c>
      <c r="M123">
        <f t="shared" si="1"/>
        <v>4</v>
      </c>
    </row>
    <row r="124" spans="1:13" x14ac:dyDescent="0.25">
      <c r="A124">
        <v>8</v>
      </c>
      <c r="B124" t="s">
        <v>752</v>
      </c>
      <c r="C124" t="s">
        <v>792</v>
      </c>
      <c r="D124" t="s">
        <v>1364</v>
      </c>
      <c r="E124" t="s">
        <v>1365</v>
      </c>
      <c r="F124" t="s">
        <v>1366</v>
      </c>
      <c r="G124" t="s">
        <v>1367</v>
      </c>
      <c r="J124" t="s">
        <v>1375</v>
      </c>
      <c r="L124" t="s">
        <v>938</v>
      </c>
      <c r="M124">
        <f t="shared" si="1"/>
        <v>4</v>
      </c>
    </row>
    <row r="125" spans="1:13" x14ac:dyDescent="0.25">
      <c r="A125">
        <v>9</v>
      </c>
      <c r="B125" t="s">
        <v>752</v>
      </c>
      <c r="C125" t="s">
        <v>797</v>
      </c>
      <c r="D125" t="s">
        <v>1368</v>
      </c>
      <c r="E125" t="s">
        <v>1369</v>
      </c>
      <c r="F125" t="s">
        <v>1370</v>
      </c>
      <c r="G125" t="s">
        <v>1371</v>
      </c>
      <c r="J125" t="s">
        <v>906</v>
      </c>
      <c r="L125" t="s">
        <v>938</v>
      </c>
      <c r="M125">
        <f t="shared" si="1"/>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145"/>
  <sheetViews>
    <sheetView workbookViewId="0">
      <selection activeCell="E184" sqref="E184"/>
    </sheetView>
  </sheetViews>
  <sheetFormatPr defaultRowHeight="15" x14ac:dyDescent="0.25"/>
  <cols>
    <col min="1" max="1" width="28.5703125" bestFit="1" customWidth="1"/>
    <col min="2" max="2" width="3.5703125" customWidth="1"/>
    <col min="10" max="10" width="13.42578125" bestFit="1" customWidth="1"/>
  </cols>
  <sheetData>
    <row r="1" spans="1:11" x14ac:dyDescent="0.25">
      <c r="A1" t="s">
        <v>874</v>
      </c>
      <c r="B1" t="s">
        <v>1392</v>
      </c>
      <c r="C1" t="s">
        <v>1393</v>
      </c>
      <c r="D1" t="s">
        <v>907</v>
      </c>
      <c r="E1" t="s">
        <v>908</v>
      </c>
      <c r="F1" t="s">
        <v>909</v>
      </c>
      <c r="G1" t="s">
        <v>910</v>
      </c>
      <c r="H1" t="s">
        <v>911</v>
      </c>
      <c r="I1" t="s">
        <v>912</v>
      </c>
      <c r="J1" t="s">
        <v>923</v>
      </c>
      <c r="K1" t="s">
        <v>1394</v>
      </c>
    </row>
    <row r="2" spans="1:11" x14ac:dyDescent="0.25">
      <c r="A2" t="s">
        <v>0</v>
      </c>
      <c r="B2">
        <v>1</v>
      </c>
      <c r="C2" t="s">
        <v>2</v>
      </c>
      <c r="D2" t="s">
        <v>933</v>
      </c>
      <c r="E2" t="s">
        <v>934</v>
      </c>
      <c r="F2" t="s">
        <v>935</v>
      </c>
      <c r="G2" t="s">
        <v>936</v>
      </c>
      <c r="H2" t="s">
        <v>105</v>
      </c>
      <c r="I2" t="s">
        <v>105</v>
      </c>
      <c r="J2" t="s">
        <v>1373</v>
      </c>
      <c r="K2" t="s">
        <v>938</v>
      </c>
    </row>
    <row r="3" spans="1:11" hidden="1" x14ac:dyDescent="0.25">
      <c r="A3" t="s">
        <v>0</v>
      </c>
      <c r="B3" t="s">
        <v>105</v>
      </c>
      <c r="C3" t="s">
        <v>105</v>
      </c>
      <c r="D3" t="s">
        <v>939</v>
      </c>
      <c r="E3" t="s">
        <v>939</v>
      </c>
      <c r="F3" t="s">
        <v>939</v>
      </c>
      <c r="G3" t="s">
        <v>939</v>
      </c>
      <c r="H3" t="s">
        <v>939</v>
      </c>
      <c r="I3" t="s">
        <v>939</v>
      </c>
      <c r="J3" t="s">
        <v>939</v>
      </c>
      <c r="K3" t="s">
        <v>105</v>
      </c>
    </row>
    <row r="4" spans="1:11" hidden="1" x14ac:dyDescent="0.25">
      <c r="A4" t="s">
        <v>0</v>
      </c>
      <c r="B4" t="s">
        <v>105</v>
      </c>
      <c r="C4" t="s">
        <v>105</v>
      </c>
      <c r="D4" t="s">
        <v>939</v>
      </c>
      <c r="E4" t="s">
        <v>939</v>
      </c>
      <c r="F4" t="s">
        <v>939</v>
      </c>
      <c r="G4" t="s">
        <v>939</v>
      </c>
      <c r="H4" t="s">
        <v>939</v>
      </c>
      <c r="I4" t="s">
        <v>939</v>
      </c>
      <c r="J4" t="s">
        <v>939</v>
      </c>
      <c r="K4" t="s">
        <v>105</v>
      </c>
    </row>
    <row r="5" spans="1:11" hidden="1" x14ac:dyDescent="0.25">
      <c r="A5" t="s">
        <v>0</v>
      </c>
      <c r="B5" t="s">
        <v>105</v>
      </c>
      <c r="C5" t="s">
        <v>105</v>
      </c>
      <c r="D5" t="s">
        <v>939</v>
      </c>
      <c r="E5" t="s">
        <v>939</v>
      </c>
      <c r="F5" t="s">
        <v>939</v>
      </c>
      <c r="G5" t="s">
        <v>939</v>
      </c>
      <c r="H5" t="s">
        <v>939</v>
      </c>
      <c r="I5" t="s">
        <v>939</v>
      </c>
      <c r="J5" t="s">
        <v>939</v>
      </c>
      <c r="K5" t="s">
        <v>105</v>
      </c>
    </row>
    <row r="6" spans="1:11" hidden="1" x14ac:dyDescent="0.25">
      <c r="A6" t="s">
        <v>0</v>
      </c>
      <c r="B6" t="s">
        <v>105</v>
      </c>
      <c r="C6" t="s">
        <v>105</v>
      </c>
      <c r="D6" t="s">
        <v>939</v>
      </c>
      <c r="E6" t="s">
        <v>939</v>
      </c>
      <c r="F6" t="s">
        <v>939</v>
      </c>
      <c r="G6" t="s">
        <v>939</v>
      </c>
      <c r="H6" t="s">
        <v>939</v>
      </c>
      <c r="I6" t="s">
        <v>939</v>
      </c>
      <c r="J6" t="s">
        <v>939</v>
      </c>
      <c r="K6" t="s">
        <v>105</v>
      </c>
    </row>
    <row r="7" spans="1:11" hidden="1" x14ac:dyDescent="0.25">
      <c r="A7" t="s">
        <v>0</v>
      </c>
      <c r="B7" t="s">
        <v>105</v>
      </c>
      <c r="C7" t="s">
        <v>105</v>
      </c>
      <c r="D7" t="s">
        <v>939</v>
      </c>
      <c r="E7" t="s">
        <v>939</v>
      </c>
      <c r="F7" t="s">
        <v>939</v>
      </c>
      <c r="G7" t="s">
        <v>939</v>
      </c>
      <c r="H7" t="s">
        <v>939</v>
      </c>
      <c r="I7" t="s">
        <v>939</v>
      </c>
      <c r="J7" t="s">
        <v>939</v>
      </c>
      <c r="K7" t="s">
        <v>105</v>
      </c>
    </row>
    <row r="8" spans="1:11" hidden="1" x14ac:dyDescent="0.25">
      <c r="A8" t="s">
        <v>0</v>
      </c>
      <c r="B8" t="s">
        <v>105</v>
      </c>
      <c r="C8" t="s">
        <v>105</v>
      </c>
      <c r="D8" t="s">
        <v>939</v>
      </c>
      <c r="E8" t="s">
        <v>939</v>
      </c>
      <c r="F8" t="s">
        <v>939</v>
      </c>
      <c r="G8" t="s">
        <v>939</v>
      </c>
      <c r="H8" t="s">
        <v>939</v>
      </c>
      <c r="I8" t="s">
        <v>939</v>
      </c>
      <c r="J8" t="s">
        <v>939</v>
      </c>
      <c r="K8" t="s">
        <v>105</v>
      </c>
    </row>
    <row r="9" spans="1:11" hidden="1" x14ac:dyDescent="0.25">
      <c r="A9" t="s">
        <v>0</v>
      </c>
      <c r="B9" t="s">
        <v>105</v>
      </c>
      <c r="C9" t="s">
        <v>105</v>
      </c>
      <c r="D9" t="s">
        <v>939</v>
      </c>
      <c r="E9" t="s">
        <v>939</v>
      </c>
      <c r="F9" t="s">
        <v>939</v>
      </c>
      <c r="G9" t="s">
        <v>939</v>
      </c>
      <c r="H9" t="s">
        <v>939</v>
      </c>
      <c r="I9" t="s">
        <v>939</v>
      </c>
      <c r="J9" t="s">
        <v>939</v>
      </c>
      <c r="K9" t="s">
        <v>105</v>
      </c>
    </row>
    <row r="10" spans="1:11" x14ac:dyDescent="0.25">
      <c r="A10" t="s">
        <v>0</v>
      </c>
      <c r="B10">
        <v>2</v>
      </c>
      <c r="C10" t="s">
        <v>10</v>
      </c>
      <c r="D10" t="s">
        <v>940</v>
      </c>
      <c r="E10" t="s">
        <v>941</v>
      </c>
      <c r="F10" t="s">
        <v>942</v>
      </c>
      <c r="G10" t="s">
        <v>105</v>
      </c>
      <c r="H10" t="s">
        <v>105</v>
      </c>
      <c r="I10" t="s">
        <v>105</v>
      </c>
      <c r="J10" t="s">
        <v>1374</v>
      </c>
      <c r="K10" t="s">
        <v>938</v>
      </c>
    </row>
    <row r="11" spans="1:11" hidden="1" x14ac:dyDescent="0.25">
      <c r="A11" t="s">
        <v>0</v>
      </c>
      <c r="B11" t="s">
        <v>105</v>
      </c>
      <c r="C11" t="s">
        <v>105</v>
      </c>
      <c r="D11" t="s">
        <v>939</v>
      </c>
      <c r="E11" t="s">
        <v>939</v>
      </c>
      <c r="F11" t="s">
        <v>939</v>
      </c>
      <c r="G11" t="s">
        <v>939</v>
      </c>
      <c r="H11" t="s">
        <v>939</v>
      </c>
      <c r="I11" t="s">
        <v>939</v>
      </c>
      <c r="J11" t="s">
        <v>939</v>
      </c>
      <c r="K11" t="s">
        <v>105</v>
      </c>
    </row>
    <row r="12" spans="1:11" hidden="1" x14ac:dyDescent="0.25">
      <c r="A12" t="s">
        <v>0</v>
      </c>
      <c r="B12" t="s">
        <v>105</v>
      </c>
      <c r="C12" t="s">
        <v>105</v>
      </c>
      <c r="D12" t="s">
        <v>939</v>
      </c>
      <c r="E12" t="s">
        <v>939</v>
      </c>
      <c r="F12" t="s">
        <v>939</v>
      </c>
      <c r="G12" t="s">
        <v>939</v>
      </c>
      <c r="H12" t="s">
        <v>939</v>
      </c>
      <c r="I12" t="s">
        <v>939</v>
      </c>
      <c r="J12" t="s">
        <v>939</v>
      </c>
      <c r="K12" t="s">
        <v>105</v>
      </c>
    </row>
    <row r="13" spans="1:11" hidden="1" x14ac:dyDescent="0.25">
      <c r="A13" t="s">
        <v>0</v>
      </c>
      <c r="B13" t="s">
        <v>105</v>
      </c>
      <c r="C13" t="s">
        <v>105</v>
      </c>
      <c r="D13" t="s">
        <v>939</v>
      </c>
      <c r="E13" t="s">
        <v>939</v>
      </c>
      <c r="F13" t="s">
        <v>939</v>
      </c>
      <c r="G13" t="s">
        <v>939</v>
      </c>
      <c r="H13" t="s">
        <v>939</v>
      </c>
      <c r="I13" t="s">
        <v>939</v>
      </c>
      <c r="J13" t="s">
        <v>939</v>
      </c>
      <c r="K13" t="s">
        <v>105</v>
      </c>
    </row>
    <row r="14" spans="1:11" hidden="1" x14ac:dyDescent="0.25">
      <c r="A14" t="s">
        <v>0</v>
      </c>
      <c r="B14" t="s">
        <v>105</v>
      </c>
      <c r="C14" t="s">
        <v>105</v>
      </c>
      <c r="D14" t="s">
        <v>939</v>
      </c>
      <c r="E14" t="s">
        <v>939</v>
      </c>
      <c r="F14" t="s">
        <v>939</v>
      </c>
      <c r="G14" t="s">
        <v>939</v>
      </c>
      <c r="H14" t="s">
        <v>939</v>
      </c>
      <c r="I14" t="s">
        <v>939</v>
      </c>
      <c r="J14" t="s">
        <v>939</v>
      </c>
      <c r="K14" t="s">
        <v>105</v>
      </c>
    </row>
    <row r="15" spans="1:11" hidden="1" x14ac:dyDescent="0.25">
      <c r="A15" t="s">
        <v>0</v>
      </c>
      <c r="B15" t="s">
        <v>105</v>
      </c>
      <c r="C15" t="s">
        <v>105</v>
      </c>
      <c r="D15" t="s">
        <v>939</v>
      </c>
      <c r="E15" t="s">
        <v>939</v>
      </c>
      <c r="F15" t="s">
        <v>939</v>
      </c>
      <c r="G15" t="s">
        <v>939</v>
      </c>
      <c r="H15" t="s">
        <v>939</v>
      </c>
      <c r="I15" t="s">
        <v>939</v>
      </c>
      <c r="J15" t="s">
        <v>939</v>
      </c>
      <c r="K15" t="s">
        <v>105</v>
      </c>
    </row>
    <row r="16" spans="1:11" hidden="1" x14ac:dyDescent="0.25">
      <c r="A16" t="s">
        <v>0</v>
      </c>
      <c r="B16" t="s">
        <v>105</v>
      </c>
      <c r="C16" t="s">
        <v>105</v>
      </c>
      <c r="D16" t="s">
        <v>939</v>
      </c>
      <c r="E16" t="s">
        <v>939</v>
      </c>
      <c r="F16" t="s">
        <v>939</v>
      </c>
      <c r="G16" t="s">
        <v>939</v>
      </c>
      <c r="H16" t="s">
        <v>939</v>
      </c>
      <c r="I16" t="s">
        <v>939</v>
      </c>
      <c r="J16" t="s">
        <v>939</v>
      </c>
      <c r="K16" t="s">
        <v>105</v>
      </c>
    </row>
    <row r="17" spans="1:11" x14ac:dyDescent="0.25">
      <c r="A17" t="s">
        <v>0</v>
      </c>
      <c r="B17">
        <v>3</v>
      </c>
      <c r="C17" t="s">
        <v>16</v>
      </c>
      <c r="D17" t="s">
        <v>943</v>
      </c>
      <c r="E17" t="s">
        <v>944</v>
      </c>
      <c r="F17" t="s">
        <v>945</v>
      </c>
      <c r="G17" t="s">
        <v>946</v>
      </c>
      <c r="H17" t="s">
        <v>947</v>
      </c>
      <c r="I17" t="s">
        <v>105</v>
      </c>
      <c r="J17" t="s">
        <v>1374</v>
      </c>
      <c r="K17" t="s">
        <v>938</v>
      </c>
    </row>
    <row r="18" spans="1:11" hidden="1" x14ac:dyDescent="0.25">
      <c r="A18" t="s">
        <v>0</v>
      </c>
      <c r="B18" t="s">
        <v>105</v>
      </c>
      <c r="C18" t="s">
        <v>105</v>
      </c>
      <c r="D18" t="s">
        <v>939</v>
      </c>
      <c r="E18" t="s">
        <v>939</v>
      </c>
      <c r="F18" t="s">
        <v>939</v>
      </c>
      <c r="G18" t="s">
        <v>939</v>
      </c>
      <c r="H18" t="s">
        <v>939</v>
      </c>
      <c r="I18" t="s">
        <v>939</v>
      </c>
      <c r="J18" t="s">
        <v>939</v>
      </c>
      <c r="K18" t="s">
        <v>105</v>
      </c>
    </row>
    <row r="19" spans="1:11" hidden="1" x14ac:dyDescent="0.25">
      <c r="A19" t="s">
        <v>0</v>
      </c>
      <c r="B19" t="s">
        <v>105</v>
      </c>
      <c r="C19" t="s">
        <v>105</v>
      </c>
      <c r="D19" t="s">
        <v>939</v>
      </c>
      <c r="E19" t="s">
        <v>939</v>
      </c>
      <c r="F19" t="s">
        <v>939</v>
      </c>
      <c r="G19" t="s">
        <v>939</v>
      </c>
      <c r="H19" t="s">
        <v>939</v>
      </c>
      <c r="I19" t="s">
        <v>939</v>
      </c>
      <c r="J19" t="s">
        <v>939</v>
      </c>
      <c r="K19" t="s">
        <v>105</v>
      </c>
    </row>
    <row r="20" spans="1:11" hidden="1" x14ac:dyDescent="0.25">
      <c r="A20" t="s">
        <v>0</v>
      </c>
      <c r="B20" t="s">
        <v>105</v>
      </c>
      <c r="C20" t="s">
        <v>105</v>
      </c>
      <c r="D20" t="s">
        <v>939</v>
      </c>
      <c r="E20" t="s">
        <v>939</v>
      </c>
      <c r="F20" t="s">
        <v>939</v>
      </c>
      <c r="G20" t="s">
        <v>939</v>
      </c>
      <c r="H20" t="s">
        <v>939</v>
      </c>
      <c r="I20" t="s">
        <v>939</v>
      </c>
      <c r="J20" t="s">
        <v>939</v>
      </c>
      <c r="K20" t="s">
        <v>105</v>
      </c>
    </row>
    <row r="21" spans="1:11" hidden="1" x14ac:dyDescent="0.25">
      <c r="A21" t="s">
        <v>0</v>
      </c>
      <c r="B21" t="s">
        <v>105</v>
      </c>
      <c r="C21" t="s">
        <v>105</v>
      </c>
      <c r="D21" t="s">
        <v>939</v>
      </c>
      <c r="E21" t="s">
        <v>939</v>
      </c>
      <c r="F21" t="s">
        <v>939</v>
      </c>
      <c r="G21" t="s">
        <v>939</v>
      </c>
      <c r="H21" t="s">
        <v>939</v>
      </c>
      <c r="I21" t="s">
        <v>939</v>
      </c>
      <c r="J21" t="s">
        <v>939</v>
      </c>
      <c r="K21" t="s">
        <v>105</v>
      </c>
    </row>
    <row r="22" spans="1:11" hidden="1" x14ac:dyDescent="0.25">
      <c r="A22" t="s">
        <v>0</v>
      </c>
      <c r="B22" t="s">
        <v>105</v>
      </c>
      <c r="C22" t="s">
        <v>105</v>
      </c>
      <c r="D22" t="s">
        <v>939</v>
      </c>
      <c r="E22" t="s">
        <v>939</v>
      </c>
      <c r="F22" t="s">
        <v>939</v>
      </c>
      <c r="G22" t="s">
        <v>939</v>
      </c>
      <c r="H22" t="s">
        <v>939</v>
      </c>
      <c r="I22" t="s">
        <v>939</v>
      </c>
      <c r="J22" t="s">
        <v>939</v>
      </c>
      <c r="K22" t="s">
        <v>105</v>
      </c>
    </row>
    <row r="23" spans="1:11" hidden="1" x14ac:dyDescent="0.25">
      <c r="A23" t="s">
        <v>0</v>
      </c>
      <c r="B23" t="s">
        <v>105</v>
      </c>
      <c r="C23" t="s">
        <v>105</v>
      </c>
      <c r="D23" t="s">
        <v>939</v>
      </c>
      <c r="E23" t="s">
        <v>939</v>
      </c>
      <c r="F23" t="s">
        <v>939</v>
      </c>
      <c r="G23" t="s">
        <v>939</v>
      </c>
      <c r="H23" t="s">
        <v>939</v>
      </c>
      <c r="I23" t="s">
        <v>939</v>
      </c>
      <c r="J23" t="s">
        <v>939</v>
      </c>
      <c r="K23" t="s">
        <v>105</v>
      </c>
    </row>
    <row r="24" spans="1:11" hidden="1" x14ac:dyDescent="0.25">
      <c r="A24" t="s">
        <v>0</v>
      </c>
      <c r="B24" t="s">
        <v>105</v>
      </c>
      <c r="C24" t="s">
        <v>105</v>
      </c>
      <c r="D24" t="s">
        <v>939</v>
      </c>
      <c r="E24" t="s">
        <v>939</v>
      </c>
      <c r="F24" t="s">
        <v>939</v>
      </c>
      <c r="G24" t="s">
        <v>939</v>
      </c>
      <c r="H24" t="s">
        <v>939</v>
      </c>
      <c r="I24" t="s">
        <v>939</v>
      </c>
      <c r="J24" t="s">
        <v>939</v>
      </c>
      <c r="K24" t="s">
        <v>105</v>
      </c>
    </row>
    <row r="25" spans="1:11" hidden="1" x14ac:dyDescent="0.25">
      <c r="A25" t="s">
        <v>0</v>
      </c>
      <c r="B25" t="s">
        <v>105</v>
      </c>
      <c r="C25" t="s">
        <v>105</v>
      </c>
      <c r="D25" t="s">
        <v>939</v>
      </c>
      <c r="E25" t="s">
        <v>939</v>
      </c>
      <c r="F25" t="s">
        <v>939</v>
      </c>
      <c r="G25" t="s">
        <v>939</v>
      </c>
      <c r="H25" t="s">
        <v>939</v>
      </c>
      <c r="I25" t="s">
        <v>939</v>
      </c>
      <c r="J25" t="s">
        <v>939</v>
      </c>
      <c r="K25" t="s">
        <v>105</v>
      </c>
    </row>
    <row r="26" spans="1:11" x14ac:dyDescent="0.25">
      <c r="A26" t="s">
        <v>0</v>
      </c>
      <c r="B26">
        <v>4</v>
      </c>
      <c r="C26" t="s">
        <v>23</v>
      </c>
      <c r="D26" t="s">
        <v>948</v>
      </c>
      <c r="E26" t="s">
        <v>949</v>
      </c>
      <c r="F26" t="s">
        <v>950</v>
      </c>
      <c r="G26" t="s">
        <v>951</v>
      </c>
      <c r="H26" t="s">
        <v>105</v>
      </c>
      <c r="I26" t="s">
        <v>105</v>
      </c>
      <c r="J26" t="s">
        <v>1375</v>
      </c>
      <c r="K26" t="s">
        <v>938</v>
      </c>
    </row>
    <row r="27" spans="1:11" hidden="1" x14ac:dyDescent="0.25">
      <c r="A27" t="s">
        <v>0</v>
      </c>
      <c r="B27" t="s">
        <v>105</v>
      </c>
      <c r="C27" t="s">
        <v>105</v>
      </c>
      <c r="D27" t="s">
        <v>939</v>
      </c>
      <c r="E27" t="s">
        <v>939</v>
      </c>
      <c r="F27" t="s">
        <v>939</v>
      </c>
      <c r="G27" t="s">
        <v>939</v>
      </c>
      <c r="H27" t="s">
        <v>939</v>
      </c>
      <c r="I27" t="s">
        <v>939</v>
      </c>
      <c r="J27" t="s">
        <v>939</v>
      </c>
      <c r="K27" t="s">
        <v>105</v>
      </c>
    </row>
    <row r="28" spans="1:11" hidden="1" x14ac:dyDescent="0.25">
      <c r="A28" t="s">
        <v>0</v>
      </c>
      <c r="B28" t="s">
        <v>105</v>
      </c>
      <c r="C28" t="s">
        <v>105</v>
      </c>
      <c r="D28" t="s">
        <v>939</v>
      </c>
      <c r="E28" t="s">
        <v>939</v>
      </c>
      <c r="F28" t="s">
        <v>939</v>
      </c>
      <c r="G28" t="s">
        <v>939</v>
      </c>
      <c r="H28" t="s">
        <v>939</v>
      </c>
      <c r="I28" t="s">
        <v>939</v>
      </c>
      <c r="J28" t="s">
        <v>939</v>
      </c>
      <c r="K28" t="s">
        <v>105</v>
      </c>
    </row>
    <row r="29" spans="1:11" hidden="1" x14ac:dyDescent="0.25">
      <c r="A29" t="s">
        <v>0</v>
      </c>
      <c r="B29" t="s">
        <v>105</v>
      </c>
      <c r="C29" t="s">
        <v>105</v>
      </c>
      <c r="D29" t="s">
        <v>939</v>
      </c>
      <c r="E29" t="s">
        <v>939</v>
      </c>
      <c r="F29" t="s">
        <v>939</v>
      </c>
      <c r="G29" t="s">
        <v>939</v>
      </c>
      <c r="H29" t="s">
        <v>939</v>
      </c>
      <c r="I29" t="s">
        <v>939</v>
      </c>
      <c r="J29" t="s">
        <v>939</v>
      </c>
      <c r="K29" t="s">
        <v>105</v>
      </c>
    </row>
    <row r="30" spans="1:11" hidden="1" x14ac:dyDescent="0.25">
      <c r="A30" t="s">
        <v>0</v>
      </c>
      <c r="B30" t="s">
        <v>105</v>
      </c>
      <c r="C30" t="s">
        <v>105</v>
      </c>
      <c r="D30" t="s">
        <v>939</v>
      </c>
      <c r="E30" t="s">
        <v>939</v>
      </c>
      <c r="F30" t="s">
        <v>939</v>
      </c>
      <c r="G30" t="s">
        <v>939</v>
      </c>
      <c r="H30" t="s">
        <v>939</v>
      </c>
      <c r="I30" t="s">
        <v>939</v>
      </c>
      <c r="J30" t="s">
        <v>939</v>
      </c>
      <c r="K30" t="s">
        <v>105</v>
      </c>
    </row>
    <row r="31" spans="1:11" hidden="1" x14ac:dyDescent="0.25">
      <c r="A31" t="s">
        <v>0</v>
      </c>
      <c r="B31" t="s">
        <v>105</v>
      </c>
      <c r="C31" t="s">
        <v>105</v>
      </c>
      <c r="D31" t="s">
        <v>939</v>
      </c>
      <c r="E31" t="s">
        <v>939</v>
      </c>
      <c r="F31" t="s">
        <v>939</v>
      </c>
      <c r="G31" t="s">
        <v>939</v>
      </c>
      <c r="H31" t="s">
        <v>939</v>
      </c>
      <c r="I31" t="s">
        <v>939</v>
      </c>
      <c r="J31" t="s">
        <v>939</v>
      </c>
      <c r="K31" t="s">
        <v>105</v>
      </c>
    </row>
    <row r="32" spans="1:11" hidden="1" x14ac:dyDescent="0.25">
      <c r="A32" t="s">
        <v>0</v>
      </c>
      <c r="B32" t="s">
        <v>105</v>
      </c>
      <c r="C32" t="s">
        <v>105</v>
      </c>
      <c r="D32" t="s">
        <v>939</v>
      </c>
      <c r="E32" t="s">
        <v>939</v>
      </c>
      <c r="F32" t="s">
        <v>939</v>
      </c>
      <c r="G32" t="s">
        <v>939</v>
      </c>
      <c r="H32" t="s">
        <v>939</v>
      </c>
      <c r="I32" t="s">
        <v>939</v>
      </c>
      <c r="J32" t="s">
        <v>939</v>
      </c>
      <c r="K32" t="s">
        <v>105</v>
      </c>
    </row>
    <row r="33" spans="1:11" hidden="1" x14ac:dyDescent="0.25">
      <c r="A33" t="s">
        <v>0</v>
      </c>
      <c r="B33" t="s">
        <v>105</v>
      </c>
      <c r="C33" t="s">
        <v>105</v>
      </c>
      <c r="D33" t="s">
        <v>939</v>
      </c>
      <c r="E33" t="s">
        <v>939</v>
      </c>
      <c r="F33" t="s">
        <v>939</v>
      </c>
      <c r="G33" t="s">
        <v>939</v>
      </c>
      <c r="H33" t="s">
        <v>939</v>
      </c>
      <c r="I33" t="s">
        <v>939</v>
      </c>
      <c r="J33" t="s">
        <v>939</v>
      </c>
      <c r="K33" t="s">
        <v>105</v>
      </c>
    </row>
    <row r="34" spans="1:11" x14ac:dyDescent="0.25">
      <c r="A34" t="s">
        <v>0</v>
      </c>
      <c r="B34">
        <v>5</v>
      </c>
      <c r="C34" t="s">
        <v>29</v>
      </c>
      <c r="D34" t="s">
        <v>952</v>
      </c>
      <c r="E34" t="s">
        <v>953</v>
      </c>
      <c r="F34" t="s">
        <v>954</v>
      </c>
      <c r="G34" t="s">
        <v>105</v>
      </c>
      <c r="H34" t="s">
        <v>105</v>
      </c>
      <c r="I34" t="s">
        <v>105</v>
      </c>
      <c r="J34" t="s">
        <v>1375</v>
      </c>
      <c r="K34" t="s">
        <v>938</v>
      </c>
    </row>
    <row r="35" spans="1:11" hidden="1" x14ac:dyDescent="0.25">
      <c r="A35" t="s">
        <v>0</v>
      </c>
      <c r="B35" t="s">
        <v>105</v>
      </c>
      <c r="C35" t="s">
        <v>105</v>
      </c>
      <c r="D35" t="s">
        <v>939</v>
      </c>
      <c r="E35" t="s">
        <v>939</v>
      </c>
      <c r="F35" t="s">
        <v>939</v>
      </c>
      <c r="G35" t="s">
        <v>939</v>
      </c>
      <c r="H35" t="s">
        <v>939</v>
      </c>
      <c r="I35" t="s">
        <v>939</v>
      </c>
      <c r="J35" t="s">
        <v>939</v>
      </c>
      <c r="K35" t="s">
        <v>105</v>
      </c>
    </row>
    <row r="36" spans="1:11" hidden="1" x14ac:dyDescent="0.25">
      <c r="A36" t="s">
        <v>0</v>
      </c>
      <c r="B36" t="s">
        <v>105</v>
      </c>
      <c r="C36" t="s">
        <v>105</v>
      </c>
      <c r="D36" t="s">
        <v>939</v>
      </c>
      <c r="E36" t="s">
        <v>939</v>
      </c>
      <c r="F36" t="s">
        <v>939</v>
      </c>
      <c r="G36" t="s">
        <v>939</v>
      </c>
      <c r="H36" t="s">
        <v>939</v>
      </c>
      <c r="I36" t="s">
        <v>939</v>
      </c>
      <c r="J36" t="s">
        <v>939</v>
      </c>
      <c r="K36" t="s">
        <v>105</v>
      </c>
    </row>
    <row r="37" spans="1:11" hidden="1" x14ac:dyDescent="0.25">
      <c r="A37" t="s">
        <v>0</v>
      </c>
      <c r="B37" t="s">
        <v>105</v>
      </c>
      <c r="C37" t="s">
        <v>105</v>
      </c>
      <c r="D37" t="s">
        <v>939</v>
      </c>
      <c r="E37" t="s">
        <v>939</v>
      </c>
      <c r="F37" t="s">
        <v>939</v>
      </c>
      <c r="G37" t="s">
        <v>939</v>
      </c>
      <c r="H37" t="s">
        <v>939</v>
      </c>
      <c r="I37" t="s">
        <v>939</v>
      </c>
      <c r="J37" t="s">
        <v>939</v>
      </c>
      <c r="K37" t="s">
        <v>105</v>
      </c>
    </row>
    <row r="38" spans="1:11" hidden="1" x14ac:dyDescent="0.25">
      <c r="A38" t="s">
        <v>0</v>
      </c>
      <c r="B38" t="s">
        <v>105</v>
      </c>
      <c r="C38" t="s">
        <v>105</v>
      </c>
      <c r="D38" t="s">
        <v>939</v>
      </c>
      <c r="E38" t="s">
        <v>939</v>
      </c>
      <c r="F38" t="s">
        <v>939</v>
      </c>
      <c r="G38" t="s">
        <v>939</v>
      </c>
      <c r="H38" t="s">
        <v>939</v>
      </c>
      <c r="I38" t="s">
        <v>939</v>
      </c>
      <c r="J38" t="s">
        <v>939</v>
      </c>
      <c r="K38" t="s">
        <v>105</v>
      </c>
    </row>
    <row r="39" spans="1:11" hidden="1" x14ac:dyDescent="0.25">
      <c r="A39" t="s">
        <v>0</v>
      </c>
      <c r="B39" t="s">
        <v>105</v>
      </c>
      <c r="C39" t="s">
        <v>105</v>
      </c>
      <c r="D39" t="s">
        <v>939</v>
      </c>
      <c r="E39" t="s">
        <v>939</v>
      </c>
      <c r="F39" t="s">
        <v>939</v>
      </c>
      <c r="G39" t="s">
        <v>939</v>
      </c>
      <c r="H39" t="s">
        <v>939</v>
      </c>
      <c r="I39" t="s">
        <v>939</v>
      </c>
      <c r="J39" t="s">
        <v>939</v>
      </c>
      <c r="K39" t="s">
        <v>105</v>
      </c>
    </row>
    <row r="40" spans="1:11" hidden="1" x14ac:dyDescent="0.25">
      <c r="A40" t="s">
        <v>0</v>
      </c>
      <c r="B40" t="s">
        <v>105</v>
      </c>
      <c r="C40" t="s">
        <v>105</v>
      </c>
      <c r="D40" t="s">
        <v>939</v>
      </c>
      <c r="E40" t="s">
        <v>939</v>
      </c>
      <c r="F40" t="s">
        <v>939</v>
      </c>
      <c r="G40" t="s">
        <v>939</v>
      </c>
      <c r="H40" t="s">
        <v>939</v>
      </c>
      <c r="I40" t="s">
        <v>939</v>
      </c>
      <c r="J40" t="s">
        <v>939</v>
      </c>
      <c r="K40" t="s">
        <v>105</v>
      </c>
    </row>
    <row r="41" spans="1:11" x14ac:dyDescent="0.25">
      <c r="A41" t="s">
        <v>0</v>
      </c>
      <c r="B41">
        <v>6</v>
      </c>
      <c r="C41" t="s">
        <v>34</v>
      </c>
      <c r="D41" t="s">
        <v>955</v>
      </c>
      <c r="E41" t="s">
        <v>956</v>
      </c>
      <c r="F41" t="s">
        <v>957</v>
      </c>
      <c r="G41" t="s">
        <v>958</v>
      </c>
      <c r="H41" t="s">
        <v>105</v>
      </c>
      <c r="I41" t="s">
        <v>105</v>
      </c>
      <c r="J41" t="s">
        <v>1376</v>
      </c>
      <c r="K41" t="s">
        <v>938</v>
      </c>
    </row>
    <row r="42" spans="1:11" hidden="1" x14ac:dyDescent="0.25">
      <c r="A42" t="s">
        <v>0</v>
      </c>
      <c r="B42" t="s">
        <v>105</v>
      </c>
      <c r="C42" t="s">
        <v>105</v>
      </c>
      <c r="D42" t="s">
        <v>939</v>
      </c>
      <c r="E42" t="s">
        <v>939</v>
      </c>
      <c r="F42" t="s">
        <v>939</v>
      </c>
      <c r="G42" t="s">
        <v>939</v>
      </c>
      <c r="H42" t="s">
        <v>939</v>
      </c>
      <c r="I42" t="s">
        <v>939</v>
      </c>
      <c r="J42" t="s">
        <v>939</v>
      </c>
      <c r="K42" t="s">
        <v>105</v>
      </c>
    </row>
    <row r="43" spans="1:11" hidden="1" x14ac:dyDescent="0.25">
      <c r="A43" t="s">
        <v>0</v>
      </c>
      <c r="B43" t="s">
        <v>105</v>
      </c>
      <c r="C43" t="s">
        <v>105</v>
      </c>
      <c r="D43" t="s">
        <v>939</v>
      </c>
      <c r="E43" t="s">
        <v>939</v>
      </c>
      <c r="F43" t="s">
        <v>939</v>
      </c>
      <c r="G43" t="s">
        <v>939</v>
      </c>
      <c r="H43" t="s">
        <v>939</v>
      </c>
      <c r="I43" t="s">
        <v>939</v>
      </c>
      <c r="J43" t="s">
        <v>939</v>
      </c>
      <c r="K43" t="s">
        <v>105</v>
      </c>
    </row>
    <row r="44" spans="1:11" hidden="1" x14ac:dyDescent="0.25">
      <c r="A44" t="s">
        <v>0</v>
      </c>
      <c r="B44" t="s">
        <v>105</v>
      </c>
      <c r="C44" t="s">
        <v>105</v>
      </c>
      <c r="D44" t="s">
        <v>939</v>
      </c>
      <c r="E44" t="s">
        <v>939</v>
      </c>
      <c r="F44" t="s">
        <v>939</v>
      </c>
      <c r="G44" t="s">
        <v>939</v>
      </c>
      <c r="H44" t="s">
        <v>939</v>
      </c>
      <c r="I44" t="s">
        <v>939</v>
      </c>
      <c r="J44" t="s">
        <v>939</v>
      </c>
      <c r="K44" t="s">
        <v>105</v>
      </c>
    </row>
    <row r="45" spans="1:11" hidden="1" x14ac:dyDescent="0.25">
      <c r="A45" t="s">
        <v>0</v>
      </c>
      <c r="B45" t="s">
        <v>105</v>
      </c>
      <c r="C45" t="s">
        <v>105</v>
      </c>
      <c r="D45" t="s">
        <v>939</v>
      </c>
      <c r="E45" t="s">
        <v>939</v>
      </c>
      <c r="F45" t="s">
        <v>939</v>
      </c>
      <c r="G45" t="s">
        <v>939</v>
      </c>
      <c r="H45" t="s">
        <v>939</v>
      </c>
      <c r="I45" t="s">
        <v>939</v>
      </c>
      <c r="J45" t="s">
        <v>939</v>
      </c>
      <c r="K45" t="s">
        <v>105</v>
      </c>
    </row>
    <row r="46" spans="1:11" hidden="1" x14ac:dyDescent="0.25">
      <c r="A46" t="s">
        <v>0</v>
      </c>
      <c r="B46" t="s">
        <v>105</v>
      </c>
      <c r="C46" t="s">
        <v>105</v>
      </c>
      <c r="D46" t="s">
        <v>939</v>
      </c>
      <c r="E46" t="s">
        <v>939</v>
      </c>
      <c r="F46" t="s">
        <v>939</v>
      </c>
      <c r="G46" t="s">
        <v>939</v>
      </c>
      <c r="H46" t="s">
        <v>939</v>
      </c>
      <c r="I46" t="s">
        <v>939</v>
      </c>
      <c r="J46" t="s">
        <v>939</v>
      </c>
      <c r="K46" t="s">
        <v>105</v>
      </c>
    </row>
    <row r="47" spans="1:11" hidden="1" x14ac:dyDescent="0.25">
      <c r="A47" t="s">
        <v>0</v>
      </c>
      <c r="B47" t="s">
        <v>105</v>
      </c>
      <c r="C47" t="s">
        <v>105</v>
      </c>
      <c r="D47" t="s">
        <v>939</v>
      </c>
      <c r="E47" t="s">
        <v>939</v>
      </c>
      <c r="F47" t="s">
        <v>939</v>
      </c>
      <c r="G47" t="s">
        <v>939</v>
      </c>
      <c r="H47" t="s">
        <v>939</v>
      </c>
      <c r="I47" t="s">
        <v>939</v>
      </c>
      <c r="J47" t="s">
        <v>939</v>
      </c>
      <c r="K47" t="s">
        <v>105</v>
      </c>
    </row>
    <row r="48" spans="1:11" hidden="1" x14ac:dyDescent="0.25">
      <c r="A48" t="s">
        <v>0</v>
      </c>
      <c r="B48" t="s">
        <v>105</v>
      </c>
      <c r="C48" t="s">
        <v>105</v>
      </c>
      <c r="D48" t="s">
        <v>939</v>
      </c>
      <c r="E48" t="s">
        <v>939</v>
      </c>
      <c r="F48" t="s">
        <v>939</v>
      </c>
      <c r="G48" t="s">
        <v>939</v>
      </c>
      <c r="H48" t="s">
        <v>939</v>
      </c>
      <c r="I48" t="s">
        <v>939</v>
      </c>
      <c r="J48" t="s">
        <v>939</v>
      </c>
      <c r="K48" t="s">
        <v>105</v>
      </c>
    </row>
    <row r="49" spans="1:11" x14ac:dyDescent="0.25">
      <c r="A49" t="s">
        <v>0</v>
      </c>
      <c r="B49">
        <v>7</v>
      </c>
      <c r="C49" t="s">
        <v>41</v>
      </c>
      <c r="D49" t="s">
        <v>960</v>
      </c>
      <c r="E49" t="s">
        <v>961</v>
      </c>
      <c r="F49" t="s">
        <v>962</v>
      </c>
      <c r="G49" t="s">
        <v>963</v>
      </c>
      <c r="H49" t="s">
        <v>964</v>
      </c>
      <c r="I49" t="s">
        <v>105</v>
      </c>
      <c r="J49" t="s">
        <v>1377</v>
      </c>
      <c r="K49" t="s">
        <v>938</v>
      </c>
    </row>
    <row r="50" spans="1:11" hidden="1" x14ac:dyDescent="0.25">
      <c r="A50" t="s">
        <v>0</v>
      </c>
      <c r="B50" t="s">
        <v>105</v>
      </c>
      <c r="C50" t="s">
        <v>105</v>
      </c>
      <c r="D50" t="s">
        <v>939</v>
      </c>
      <c r="E50" t="s">
        <v>939</v>
      </c>
      <c r="F50" t="s">
        <v>939</v>
      </c>
      <c r="G50" t="s">
        <v>939</v>
      </c>
      <c r="H50" t="s">
        <v>939</v>
      </c>
      <c r="I50" t="s">
        <v>939</v>
      </c>
      <c r="J50" t="s">
        <v>939</v>
      </c>
      <c r="K50" t="s">
        <v>105</v>
      </c>
    </row>
    <row r="51" spans="1:11" hidden="1" x14ac:dyDescent="0.25">
      <c r="A51" t="s">
        <v>0</v>
      </c>
      <c r="B51" t="s">
        <v>105</v>
      </c>
      <c r="C51" t="s">
        <v>105</v>
      </c>
      <c r="D51" t="s">
        <v>939</v>
      </c>
      <c r="E51" t="s">
        <v>939</v>
      </c>
      <c r="F51" t="s">
        <v>939</v>
      </c>
      <c r="G51" t="s">
        <v>939</v>
      </c>
      <c r="H51" t="s">
        <v>939</v>
      </c>
      <c r="I51" t="s">
        <v>939</v>
      </c>
      <c r="J51" t="s">
        <v>939</v>
      </c>
      <c r="K51" t="s">
        <v>105</v>
      </c>
    </row>
    <row r="52" spans="1:11" hidden="1" x14ac:dyDescent="0.25">
      <c r="A52" t="s">
        <v>0</v>
      </c>
      <c r="B52" t="s">
        <v>105</v>
      </c>
      <c r="C52" t="s">
        <v>105</v>
      </c>
      <c r="D52" t="s">
        <v>939</v>
      </c>
      <c r="E52" t="s">
        <v>939</v>
      </c>
      <c r="F52" t="s">
        <v>939</v>
      </c>
      <c r="G52" t="s">
        <v>939</v>
      </c>
      <c r="H52" t="s">
        <v>939</v>
      </c>
      <c r="I52" t="s">
        <v>939</v>
      </c>
      <c r="J52" t="s">
        <v>939</v>
      </c>
      <c r="K52" t="s">
        <v>105</v>
      </c>
    </row>
    <row r="53" spans="1:11" hidden="1" x14ac:dyDescent="0.25">
      <c r="A53" t="s">
        <v>0</v>
      </c>
      <c r="B53" t="s">
        <v>105</v>
      </c>
      <c r="C53" t="s">
        <v>105</v>
      </c>
      <c r="D53" t="s">
        <v>939</v>
      </c>
      <c r="E53" t="s">
        <v>939</v>
      </c>
      <c r="F53" t="s">
        <v>939</v>
      </c>
      <c r="G53" t="s">
        <v>939</v>
      </c>
      <c r="H53" t="s">
        <v>939</v>
      </c>
      <c r="I53" t="s">
        <v>939</v>
      </c>
      <c r="J53" t="s">
        <v>939</v>
      </c>
      <c r="K53" t="s">
        <v>105</v>
      </c>
    </row>
    <row r="54" spans="1:11" hidden="1" x14ac:dyDescent="0.25">
      <c r="A54" t="s">
        <v>0</v>
      </c>
      <c r="B54" t="s">
        <v>105</v>
      </c>
      <c r="C54" t="s">
        <v>105</v>
      </c>
      <c r="D54" t="s">
        <v>939</v>
      </c>
      <c r="E54" t="s">
        <v>939</v>
      </c>
      <c r="F54" t="s">
        <v>939</v>
      </c>
      <c r="G54" t="s">
        <v>939</v>
      </c>
      <c r="H54" t="s">
        <v>939</v>
      </c>
      <c r="I54" t="s">
        <v>939</v>
      </c>
      <c r="J54" t="s">
        <v>939</v>
      </c>
      <c r="K54" t="s">
        <v>105</v>
      </c>
    </row>
    <row r="55" spans="1:11" hidden="1" x14ac:dyDescent="0.25">
      <c r="A55" t="s">
        <v>0</v>
      </c>
      <c r="B55" t="s">
        <v>105</v>
      </c>
      <c r="C55" t="s">
        <v>105</v>
      </c>
      <c r="D55" t="s">
        <v>939</v>
      </c>
      <c r="E55" t="s">
        <v>939</v>
      </c>
      <c r="F55" t="s">
        <v>939</v>
      </c>
      <c r="G55" t="s">
        <v>939</v>
      </c>
      <c r="H55" t="s">
        <v>939</v>
      </c>
      <c r="I55" t="s">
        <v>939</v>
      </c>
      <c r="J55" t="s">
        <v>939</v>
      </c>
      <c r="K55" t="s">
        <v>105</v>
      </c>
    </row>
    <row r="56" spans="1:11" hidden="1" x14ac:dyDescent="0.25">
      <c r="A56" t="s">
        <v>0</v>
      </c>
      <c r="B56" t="s">
        <v>105</v>
      </c>
      <c r="C56" t="s">
        <v>105</v>
      </c>
      <c r="D56" t="s">
        <v>939</v>
      </c>
      <c r="E56" t="s">
        <v>939</v>
      </c>
      <c r="F56" t="s">
        <v>939</v>
      </c>
      <c r="G56" t="s">
        <v>939</v>
      </c>
      <c r="H56" t="s">
        <v>939</v>
      </c>
      <c r="I56" t="s">
        <v>939</v>
      </c>
      <c r="J56" t="s">
        <v>939</v>
      </c>
      <c r="K56" t="s">
        <v>105</v>
      </c>
    </row>
    <row r="57" spans="1:11" hidden="1" x14ac:dyDescent="0.25">
      <c r="A57" t="s">
        <v>0</v>
      </c>
      <c r="B57" t="s">
        <v>105</v>
      </c>
      <c r="C57" t="s">
        <v>105</v>
      </c>
      <c r="D57" t="s">
        <v>939</v>
      </c>
      <c r="E57" t="s">
        <v>939</v>
      </c>
      <c r="F57" t="s">
        <v>939</v>
      </c>
      <c r="G57" t="s">
        <v>939</v>
      </c>
      <c r="H57" t="s">
        <v>939</v>
      </c>
      <c r="I57" t="s">
        <v>939</v>
      </c>
      <c r="J57" t="s">
        <v>939</v>
      </c>
      <c r="K57" t="s">
        <v>105</v>
      </c>
    </row>
    <row r="58" spans="1:11" hidden="1" x14ac:dyDescent="0.25">
      <c r="A58" t="s">
        <v>48</v>
      </c>
      <c r="B58" t="s">
        <v>105</v>
      </c>
      <c r="C58" t="s">
        <v>105</v>
      </c>
      <c r="D58" t="s">
        <v>939</v>
      </c>
      <c r="E58" t="s">
        <v>939</v>
      </c>
      <c r="F58" t="s">
        <v>939</v>
      </c>
      <c r="G58" t="s">
        <v>939</v>
      </c>
      <c r="H58" t="s">
        <v>939</v>
      </c>
      <c r="I58" t="s">
        <v>939</v>
      </c>
      <c r="J58" t="s">
        <v>939</v>
      </c>
      <c r="K58" t="s">
        <v>105</v>
      </c>
    </row>
    <row r="59" spans="1:11" hidden="1" x14ac:dyDescent="0.25">
      <c r="A59" t="s">
        <v>48</v>
      </c>
      <c r="B59" t="s">
        <v>105</v>
      </c>
      <c r="C59" t="s">
        <v>105</v>
      </c>
      <c r="D59" t="s">
        <v>939</v>
      </c>
      <c r="E59" t="s">
        <v>939</v>
      </c>
      <c r="F59" t="s">
        <v>939</v>
      </c>
      <c r="G59" t="s">
        <v>939</v>
      </c>
      <c r="H59" t="s">
        <v>939</v>
      </c>
      <c r="I59" t="s">
        <v>939</v>
      </c>
      <c r="J59" t="s">
        <v>939</v>
      </c>
      <c r="K59" t="s">
        <v>105</v>
      </c>
    </row>
    <row r="60" spans="1:11" x14ac:dyDescent="0.25">
      <c r="A60" t="s">
        <v>48</v>
      </c>
      <c r="B60">
        <v>1</v>
      </c>
      <c r="C60" t="s">
        <v>50</v>
      </c>
      <c r="D60" t="s">
        <v>966</v>
      </c>
      <c r="E60" t="s">
        <v>967</v>
      </c>
      <c r="F60" t="s">
        <v>968</v>
      </c>
      <c r="G60" t="s">
        <v>969</v>
      </c>
      <c r="H60" t="s">
        <v>105</v>
      </c>
      <c r="I60" t="s">
        <v>105</v>
      </c>
      <c r="J60" t="s">
        <v>1374</v>
      </c>
      <c r="K60" t="s">
        <v>938</v>
      </c>
    </row>
    <row r="61" spans="1:11" hidden="1" x14ac:dyDescent="0.25">
      <c r="A61" t="s">
        <v>48</v>
      </c>
      <c r="B61" t="s">
        <v>105</v>
      </c>
      <c r="C61" t="s">
        <v>105</v>
      </c>
      <c r="D61" t="s">
        <v>939</v>
      </c>
      <c r="E61" t="s">
        <v>939</v>
      </c>
      <c r="F61" t="s">
        <v>939</v>
      </c>
      <c r="G61" t="s">
        <v>939</v>
      </c>
      <c r="H61" t="s">
        <v>939</v>
      </c>
      <c r="I61" t="s">
        <v>939</v>
      </c>
      <c r="J61" t="s">
        <v>939</v>
      </c>
      <c r="K61" t="s">
        <v>105</v>
      </c>
    </row>
    <row r="62" spans="1:11" hidden="1" x14ac:dyDescent="0.25">
      <c r="A62" t="s">
        <v>48</v>
      </c>
      <c r="B62" t="s">
        <v>105</v>
      </c>
      <c r="C62" t="s">
        <v>105</v>
      </c>
      <c r="D62" t="s">
        <v>939</v>
      </c>
      <c r="E62" t="s">
        <v>939</v>
      </c>
      <c r="F62" t="s">
        <v>939</v>
      </c>
      <c r="G62" t="s">
        <v>939</v>
      </c>
      <c r="H62" t="s">
        <v>939</v>
      </c>
      <c r="I62" t="s">
        <v>939</v>
      </c>
      <c r="J62" t="s">
        <v>939</v>
      </c>
      <c r="K62" t="s">
        <v>105</v>
      </c>
    </row>
    <row r="63" spans="1:11" hidden="1" x14ac:dyDescent="0.25">
      <c r="A63" t="s">
        <v>48</v>
      </c>
      <c r="B63" t="s">
        <v>105</v>
      </c>
      <c r="C63" t="s">
        <v>105</v>
      </c>
      <c r="D63" t="s">
        <v>939</v>
      </c>
      <c r="E63" t="s">
        <v>939</v>
      </c>
      <c r="F63" t="s">
        <v>939</v>
      </c>
      <c r="G63" t="s">
        <v>939</v>
      </c>
      <c r="H63" t="s">
        <v>939</v>
      </c>
      <c r="I63" t="s">
        <v>939</v>
      </c>
      <c r="J63" t="s">
        <v>939</v>
      </c>
      <c r="K63" t="s">
        <v>105</v>
      </c>
    </row>
    <row r="64" spans="1:11" hidden="1" x14ac:dyDescent="0.25">
      <c r="A64" t="s">
        <v>48</v>
      </c>
      <c r="B64" t="s">
        <v>105</v>
      </c>
      <c r="C64" t="s">
        <v>105</v>
      </c>
      <c r="D64" t="s">
        <v>939</v>
      </c>
      <c r="E64" t="s">
        <v>939</v>
      </c>
      <c r="F64" t="s">
        <v>939</v>
      </c>
      <c r="G64" t="s">
        <v>939</v>
      </c>
      <c r="H64" t="s">
        <v>939</v>
      </c>
      <c r="I64" t="s">
        <v>939</v>
      </c>
      <c r="J64" t="s">
        <v>939</v>
      </c>
      <c r="K64" t="s">
        <v>105</v>
      </c>
    </row>
    <row r="65" spans="1:11" hidden="1" x14ac:dyDescent="0.25">
      <c r="A65" t="s">
        <v>48</v>
      </c>
      <c r="B65" t="s">
        <v>105</v>
      </c>
      <c r="C65" t="s">
        <v>105</v>
      </c>
      <c r="D65" t="s">
        <v>939</v>
      </c>
      <c r="E65" t="s">
        <v>939</v>
      </c>
      <c r="F65" t="s">
        <v>939</v>
      </c>
      <c r="G65" t="s">
        <v>939</v>
      </c>
      <c r="H65" t="s">
        <v>939</v>
      </c>
      <c r="I65" t="s">
        <v>939</v>
      </c>
      <c r="J65" t="s">
        <v>939</v>
      </c>
      <c r="K65" t="s">
        <v>105</v>
      </c>
    </row>
    <row r="66" spans="1:11" hidden="1" x14ac:dyDescent="0.25">
      <c r="A66" t="s">
        <v>48</v>
      </c>
      <c r="B66" t="s">
        <v>105</v>
      </c>
      <c r="C66" t="s">
        <v>105</v>
      </c>
      <c r="D66" t="s">
        <v>939</v>
      </c>
      <c r="E66" t="s">
        <v>939</v>
      </c>
      <c r="F66" t="s">
        <v>939</v>
      </c>
      <c r="G66" t="s">
        <v>939</v>
      </c>
      <c r="H66" t="s">
        <v>939</v>
      </c>
      <c r="I66" t="s">
        <v>939</v>
      </c>
      <c r="J66" t="s">
        <v>939</v>
      </c>
      <c r="K66" t="s">
        <v>105</v>
      </c>
    </row>
    <row r="67" spans="1:11" hidden="1" x14ac:dyDescent="0.25">
      <c r="A67" t="s">
        <v>48</v>
      </c>
      <c r="B67" t="s">
        <v>105</v>
      </c>
      <c r="C67" t="s">
        <v>105</v>
      </c>
      <c r="D67" t="s">
        <v>939</v>
      </c>
      <c r="E67" t="s">
        <v>939</v>
      </c>
      <c r="F67" t="s">
        <v>939</v>
      </c>
      <c r="G67" t="s">
        <v>939</v>
      </c>
      <c r="H67" t="s">
        <v>939</v>
      </c>
      <c r="I67" t="s">
        <v>939</v>
      </c>
      <c r="J67" t="s">
        <v>939</v>
      </c>
      <c r="K67" t="s">
        <v>105</v>
      </c>
    </row>
    <row r="68" spans="1:11" x14ac:dyDescent="0.25">
      <c r="A68" t="s">
        <v>48</v>
      </c>
      <c r="B68">
        <v>2</v>
      </c>
      <c r="C68" t="s">
        <v>55</v>
      </c>
      <c r="D68" t="s">
        <v>970</v>
      </c>
      <c r="E68" t="s">
        <v>971</v>
      </c>
      <c r="F68" t="s">
        <v>972</v>
      </c>
      <c r="G68" t="s">
        <v>973</v>
      </c>
      <c r="H68" t="s">
        <v>105</v>
      </c>
      <c r="I68" t="s">
        <v>105</v>
      </c>
      <c r="J68" t="s">
        <v>1375</v>
      </c>
      <c r="K68" t="s">
        <v>938</v>
      </c>
    </row>
    <row r="69" spans="1:11" hidden="1" x14ac:dyDescent="0.25">
      <c r="A69" t="s">
        <v>48</v>
      </c>
      <c r="B69" t="s">
        <v>105</v>
      </c>
      <c r="C69" t="s">
        <v>105</v>
      </c>
      <c r="D69" t="s">
        <v>939</v>
      </c>
      <c r="E69" t="s">
        <v>939</v>
      </c>
      <c r="F69" t="s">
        <v>939</v>
      </c>
      <c r="G69" t="s">
        <v>939</v>
      </c>
      <c r="H69" t="s">
        <v>939</v>
      </c>
      <c r="I69" t="s">
        <v>939</v>
      </c>
      <c r="J69" t="s">
        <v>939</v>
      </c>
      <c r="K69" t="s">
        <v>105</v>
      </c>
    </row>
    <row r="70" spans="1:11" hidden="1" x14ac:dyDescent="0.25">
      <c r="A70" t="s">
        <v>48</v>
      </c>
      <c r="B70" t="s">
        <v>105</v>
      </c>
      <c r="C70" t="s">
        <v>105</v>
      </c>
      <c r="D70" t="s">
        <v>939</v>
      </c>
      <c r="E70" t="s">
        <v>939</v>
      </c>
      <c r="F70" t="s">
        <v>939</v>
      </c>
      <c r="G70" t="s">
        <v>939</v>
      </c>
      <c r="H70" t="s">
        <v>939</v>
      </c>
      <c r="I70" t="s">
        <v>939</v>
      </c>
      <c r="J70" t="s">
        <v>939</v>
      </c>
      <c r="K70" t="s">
        <v>105</v>
      </c>
    </row>
    <row r="71" spans="1:11" hidden="1" x14ac:dyDescent="0.25">
      <c r="A71" t="s">
        <v>48</v>
      </c>
      <c r="B71" t="s">
        <v>105</v>
      </c>
      <c r="C71" t="s">
        <v>105</v>
      </c>
      <c r="D71" t="s">
        <v>939</v>
      </c>
      <c r="E71" t="s">
        <v>939</v>
      </c>
      <c r="F71" t="s">
        <v>939</v>
      </c>
      <c r="G71" t="s">
        <v>939</v>
      </c>
      <c r="H71" t="s">
        <v>939</v>
      </c>
      <c r="I71" t="s">
        <v>939</v>
      </c>
      <c r="J71" t="s">
        <v>939</v>
      </c>
      <c r="K71" t="s">
        <v>105</v>
      </c>
    </row>
    <row r="72" spans="1:11" hidden="1" x14ac:dyDescent="0.25">
      <c r="A72" t="s">
        <v>48</v>
      </c>
      <c r="B72" t="s">
        <v>105</v>
      </c>
      <c r="C72" t="s">
        <v>105</v>
      </c>
      <c r="D72" t="s">
        <v>939</v>
      </c>
      <c r="E72" t="s">
        <v>939</v>
      </c>
      <c r="F72" t="s">
        <v>939</v>
      </c>
      <c r="G72" t="s">
        <v>939</v>
      </c>
      <c r="H72" t="s">
        <v>939</v>
      </c>
      <c r="I72" t="s">
        <v>939</v>
      </c>
      <c r="J72" t="s">
        <v>939</v>
      </c>
      <c r="K72" t="s">
        <v>105</v>
      </c>
    </row>
    <row r="73" spans="1:11" hidden="1" x14ac:dyDescent="0.25">
      <c r="A73" t="s">
        <v>48</v>
      </c>
      <c r="B73" t="s">
        <v>105</v>
      </c>
      <c r="C73" t="s">
        <v>105</v>
      </c>
      <c r="D73" t="s">
        <v>939</v>
      </c>
      <c r="E73" t="s">
        <v>939</v>
      </c>
      <c r="F73" t="s">
        <v>939</v>
      </c>
      <c r="G73" t="s">
        <v>939</v>
      </c>
      <c r="H73" t="s">
        <v>939</v>
      </c>
      <c r="I73" t="s">
        <v>939</v>
      </c>
      <c r="J73" t="s">
        <v>939</v>
      </c>
      <c r="K73" t="s">
        <v>105</v>
      </c>
    </row>
    <row r="74" spans="1:11" hidden="1" x14ac:dyDescent="0.25">
      <c r="A74" t="s">
        <v>48</v>
      </c>
      <c r="B74" t="s">
        <v>105</v>
      </c>
      <c r="C74" t="s">
        <v>105</v>
      </c>
      <c r="D74" t="s">
        <v>939</v>
      </c>
      <c r="E74" t="s">
        <v>939</v>
      </c>
      <c r="F74" t="s">
        <v>939</v>
      </c>
      <c r="G74" t="s">
        <v>939</v>
      </c>
      <c r="H74" t="s">
        <v>939</v>
      </c>
      <c r="I74" t="s">
        <v>939</v>
      </c>
      <c r="J74" t="s">
        <v>939</v>
      </c>
      <c r="K74" t="s">
        <v>105</v>
      </c>
    </row>
    <row r="75" spans="1:11" hidden="1" x14ac:dyDescent="0.25">
      <c r="A75" t="s">
        <v>48</v>
      </c>
      <c r="B75" t="s">
        <v>105</v>
      </c>
      <c r="C75" t="s">
        <v>105</v>
      </c>
      <c r="D75" t="s">
        <v>939</v>
      </c>
      <c r="E75" t="s">
        <v>939</v>
      </c>
      <c r="F75" t="s">
        <v>939</v>
      </c>
      <c r="G75" t="s">
        <v>939</v>
      </c>
      <c r="H75" t="s">
        <v>939</v>
      </c>
      <c r="I75" t="s">
        <v>939</v>
      </c>
      <c r="J75" t="s">
        <v>939</v>
      </c>
      <c r="K75" t="s">
        <v>105</v>
      </c>
    </row>
    <row r="76" spans="1:11" hidden="1" x14ac:dyDescent="0.25">
      <c r="A76" t="s">
        <v>60</v>
      </c>
      <c r="B76" t="s">
        <v>105</v>
      </c>
      <c r="C76" t="s">
        <v>105</v>
      </c>
      <c r="D76" t="s">
        <v>939</v>
      </c>
      <c r="E76" t="s">
        <v>939</v>
      </c>
      <c r="F76" t="s">
        <v>939</v>
      </c>
      <c r="G76" t="s">
        <v>939</v>
      </c>
      <c r="H76" t="s">
        <v>939</v>
      </c>
      <c r="I76" t="s">
        <v>939</v>
      </c>
      <c r="J76" t="s">
        <v>939</v>
      </c>
      <c r="K76" t="s">
        <v>105</v>
      </c>
    </row>
    <row r="77" spans="1:11" hidden="1" x14ac:dyDescent="0.25">
      <c r="A77" t="s">
        <v>60</v>
      </c>
      <c r="B77" t="s">
        <v>105</v>
      </c>
      <c r="C77" t="s">
        <v>105</v>
      </c>
      <c r="D77" t="s">
        <v>939</v>
      </c>
      <c r="E77" t="s">
        <v>939</v>
      </c>
      <c r="F77" t="s">
        <v>939</v>
      </c>
      <c r="G77" t="s">
        <v>939</v>
      </c>
      <c r="H77" t="s">
        <v>939</v>
      </c>
      <c r="I77" t="s">
        <v>939</v>
      </c>
      <c r="J77" t="s">
        <v>939</v>
      </c>
      <c r="K77" t="s">
        <v>105</v>
      </c>
    </row>
    <row r="78" spans="1:11" x14ac:dyDescent="0.25">
      <c r="A78" t="s">
        <v>60</v>
      </c>
      <c r="B78">
        <v>1</v>
      </c>
      <c r="C78" t="s">
        <v>62</v>
      </c>
      <c r="D78" t="s">
        <v>974</v>
      </c>
      <c r="E78" t="s">
        <v>975</v>
      </c>
      <c r="F78" t="s">
        <v>976</v>
      </c>
      <c r="G78" t="s">
        <v>977</v>
      </c>
      <c r="H78" t="s">
        <v>105</v>
      </c>
      <c r="I78" t="s">
        <v>105</v>
      </c>
      <c r="J78" t="s">
        <v>1375</v>
      </c>
      <c r="K78" t="s">
        <v>938</v>
      </c>
    </row>
    <row r="79" spans="1:11" hidden="1" x14ac:dyDescent="0.25">
      <c r="A79" t="s">
        <v>60</v>
      </c>
      <c r="B79" t="s">
        <v>105</v>
      </c>
      <c r="C79" t="s">
        <v>105</v>
      </c>
      <c r="D79" t="s">
        <v>939</v>
      </c>
      <c r="E79" t="s">
        <v>939</v>
      </c>
      <c r="F79" t="s">
        <v>939</v>
      </c>
      <c r="G79" t="s">
        <v>939</v>
      </c>
      <c r="H79" t="s">
        <v>939</v>
      </c>
      <c r="I79" t="s">
        <v>939</v>
      </c>
      <c r="J79" t="s">
        <v>939</v>
      </c>
      <c r="K79" t="s">
        <v>105</v>
      </c>
    </row>
    <row r="80" spans="1:11" hidden="1" x14ac:dyDescent="0.25">
      <c r="A80" t="s">
        <v>60</v>
      </c>
      <c r="B80" t="s">
        <v>105</v>
      </c>
      <c r="C80" t="s">
        <v>105</v>
      </c>
      <c r="D80" t="s">
        <v>939</v>
      </c>
      <c r="E80" t="s">
        <v>939</v>
      </c>
      <c r="F80" t="s">
        <v>939</v>
      </c>
      <c r="G80" t="s">
        <v>939</v>
      </c>
      <c r="H80" t="s">
        <v>939</v>
      </c>
      <c r="I80" t="s">
        <v>939</v>
      </c>
      <c r="J80" t="s">
        <v>939</v>
      </c>
      <c r="K80" t="s">
        <v>105</v>
      </c>
    </row>
    <row r="81" spans="1:11" hidden="1" x14ac:dyDescent="0.25">
      <c r="A81" t="s">
        <v>60</v>
      </c>
      <c r="B81" t="s">
        <v>105</v>
      </c>
      <c r="C81" t="s">
        <v>105</v>
      </c>
      <c r="D81" t="s">
        <v>939</v>
      </c>
      <c r="E81" t="s">
        <v>939</v>
      </c>
      <c r="F81" t="s">
        <v>939</v>
      </c>
      <c r="G81" t="s">
        <v>939</v>
      </c>
      <c r="H81" t="s">
        <v>939</v>
      </c>
      <c r="I81" t="s">
        <v>939</v>
      </c>
      <c r="J81" t="s">
        <v>939</v>
      </c>
      <c r="K81" t="s">
        <v>105</v>
      </c>
    </row>
    <row r="82" spans="1:11" hidden="1" x14ac:dyDescent="0.25">
      <c r="A82" t="s">
        <v>60</v>
      </c>
      <c r="B82" t="s">
        <v>105</v>
      </c>
      <c r="C82" t="s">
        <v>105</v>
      </c>
      <c r="D82" t="s">
        <v>939</v>
      </c>
      <c r="E82" t="s">
        <v>939</v>
      </c>
      <c r="F82" t="s">
        <v>939</v>
      </c>
      <c r="G82" t="s">
        <v>939</v>
      </c>
      <c r="H82" t="s">
        <v>939</v>
      </c>
      <c r="I82" t="s">
        <v>939</v>
      </c>
      <c r="J82" t="s">
        <v>939</v>
      </c>
      <c r="K82" t="s">
        <v>105</v>
      </c>
    </row>
    <row r="83" spans="1:11" hidden="1" x14ac:dyDescent="0.25">
      <c r="A83" t="s">
        <v>60</v>
      </c>
      <c r="B83" t="s">
        <v>105</v>
      </c>
      <c r="C83" t="s">
        <v>105</v>
      </c>
      <c r="D83" t="s">
        <v>939</v>
      </c>
      <c r="E83" t="s">
        <v>939</v>
      </c>
      <c r="F83" t="s">
        <v>939</v>
      </c>
      <c r="G83" t="s">
        <v>939</v>
      </c>
      <c r="H83" t="s">
        <v>939</v>
      </c>
      <c r="I83" t="s">
        <v>939</v>
      </c>
      <c r="J83" t="s">
        <v>939</v>
      </c>
      <c r="K83" t="s">
        <v>105</v>
      </c>
    </row>
    <row r="84" spans="1:11" hidden="1" x14ac:dyDescent="0.25">
      <c r="A84" t="s">
        <v>60</v>
      </c>
      <c r="B84" t="s">
        <v>105</v>
      </c>
      <c r="C84" t="s">
        <v>105</v>
      </c>
      <c r="D84" t="s">
        <v>939</v>
      </c>
      <c r="E84" t="s">
        <v>939</v>
      </c>
      <c r="F84" t="s">
        <v>939</v>
      </c>
      <c r="G84" t="s">
        <v>939</v>
      </c>
      <c r="H84" t="s">
        <v>939</v>
      </c>
      <c r="I84" t="s">
        <v>939</v>
      </c>
      <c r="J84" t="s">
        <v>939</v>
      </c>
      <c r="K84" t="s">
        <v>105</v>
      </c>
    </row>
    <row r="85" spans="1:11" hidden="1" x14ac:dyDescent="0.25">
      <c r="A85" t="s">
        <v>60</v>
      </c>
      <c r="B85" t="s">
        <v>105</v>
      </c>
      <c r="C85" t="s">
        <v>105</v>
      </c>
      <c r="D85" t="s">
        <v>939</v>
      </c>
      <c r="E85" t="s">
        <v>939</v>
      </c>
      <c r="F85" t="s">
        <v>939</v>
      </c>
      <c r="G85" t="s">
        <v>939</v>
      </c>
      <c r="H85" t="s">
        <v>939</v>
      </c>
      <c r="I85" t="s">
        <v>939</v>
      </c>
      <c r="J85" t="s">
        <v>939</v>
      </c>
      <c r="K85" t="s">
        <v>105</v>
      </c>
    </row>
    <row r="86" spans="1:11" x14ac:dyDescent="0.25">
      <c r="A86" t="s">
        <v>60</v>
      </c>
      <c r="B86">
        <v>2</v>
      </c>
      <c r="C86" t="s">
        <v>68</v>
      </c>
      <c r="D86" t="s">
        <v>978</v>
      </c>
      <c r="E86" t="s">
        <v>979</v>
      </c>
      <c r="F86" t="s">
        <v>980</v>
      </c>
      <c r="G86" t="s">
        <v>981</v>
      </c>
      <c r="H86" t="s">
        <v>105</v>
      </c>
      <c r="I86" t="s">
        <v>105</v>
      </c>
      <c r="J86" t="s">
        <v>1374</v>
      </c>
      <c r="K86" t="s">
        <v>938</v>
      </c>
    </row>
    <row r="87" spans="1:11" hidden="1" x14ac:dyDescent="0.25">
      <c r="A87" t="s">
        <v>60</v>
      </c>
      <c r="B87" t="s">
        <v>105</v>
      </c>
      <c r="C87" t="s">
        <v>105</v>
      </c>
      <c r="D87" t="s">
        <v>939</v>
      </c>
      <c r="E87" t="s">
        <v>939</v>
      </c>
      <c r="F87" t="s">
        <v>939</v>
      </c>
      <c r="G87" t="s">
        <v>939</v>
      </c>
      <c r="H87" t="s">
        <v>939</v>
      </c>
      <c r="I87" t="s">
        <v>939</v>
      </c>
      <c r="J87" t="s">
        <v>939</v>
      </c>
      <c r="K87" t="s">
        <v>105</v>
      </c>
    </row>
    <row r="88" spans="1:11" hidden="1" x14ac:dyDescent="0.25">
      <c r="A88" t="s">
        <v>60</v>
      </c>
      <c r="B88" t="s">
        <v>105</v>
      </c>
      <c r="C88" t="s">
        <v>105</v>
      </c>
      <c r="D88" t="s">
        <v>939</v>
      </c>
      <c r="E88" t="s">
        <v>939</v>
      </c>
      <c r="F88" t="s">
        <v>939</v>
      </c>
      <c r="G88" t="s">
        <v>939</v>
      </c>
      <c r="H88" t="s">
        <v>939</v>
      </c>
      <c r="I88" t="s">
        <v>939</v>
      </c>
      <c r="J88" t="s">
        <v>939</v>
      </c>
      <c r="K88" t="s">
        <v>105</v>
      </c>
    </row>
    <row r="89" spans="1:11" hidden="1" x14ac:dyDescent="0.25">
      <c r="A89" t="s">
        <v>60</v>
      </c>
      <c r="B89" t="s">
        <v>105</v>
      </c>
      <c r="C89" t="s">
        <v>105</v>
      </c>
      <c r="D89" t="s">
        <v>939</v>
      </c>
      <c r="E89" t="s">
        <v>939</v>
      </c>
      <c r="F89" t="s">
        <v>939</v>
      </c>
      <c r="G89" t="s">
        <v>939</v>
      </c>
      <c r="H89" t="s">
        <v>939</v>
      </c>
      <c r="I89" t="s">
        <v>939</v>
      </c>
      <c r="J89" t="s">
        <v>939</v>
      </c>
      <c r="K89" t="s">
        <v>105</v>
      </c>
    </row>
    <row r="90" spans="1:11" hidden="1" x14ac:dyDescent="0.25">
      <c r="A90" t="s">
        <v>60</v>
      </c>
      <c r="B90" t="s">
        <v>105</v>
      </c>
      <c r="C90" t="s">
        <v>105</v>
      </c>
      <c r="D90" t="s">
        <v>939</v>
      </c>
      <c r="E90" t="s">
        <v>939</v>
      </c>
      <c r="F90" t="s">
        <v>939</v>
      </c>
      <c r="G90" t="s">
        <v>939</v>
      </c>
      <c r="H90" t="s">
        <v>939</v>
      </c>
      <c r="I90" t="s">
        <v>939</v>
      </c>
      <c r="J90" t="s">
        <v>939</v>
      </c>
      <c r="K90" t="s">
        <v>105</v>
      </c>
    </row>
    <row r="91" spans="1:11" hidden="1" x14ac:dyDescent="0.25">
      <c r="A91" t="s">
        <v>60</v>
      </c>
      <c r="B91" t="s">
        <v>105</v>
      </c>
      <c r="C91" t="s">
        <v>105</v>
      </c>
      <c r="D91" t="s">
        <v>939</v>
      </c>
      <c r="E91" t="s">
        <v>939</v>
      </c>
      <c r="F91" t="s">
        <v>939</v>
      </c>
      <c r="G91" t="s">
        <v>939</v>
      </c>
      <c r="H91" t="s">
        <v>939</v>
      </c>
      <c r="I91" t="s">
        <v>939</v>
      </c>
      <c r="J91" t="s">
        <v>939</v>
      </c>
      <c r="K91" t="s">
        <v>105</v>
      </c>
    </row>
    <row r="92" spans="1:11" hidden="1" x14ac:dyDescent="0.25">
      <c r="A92" t="s">
        <v>60</v>
      </c>
      <c r="B92" t="s">
        <v>105</v>
      </c>
      <c r="C92" t="s">
        <v>105</v>
      </c>
      <c r="D92" t="s">
        <v>939</v>
      </c>
      <c r="E92" t="s">
        <v>939</v>
      </c>
      <c r="F92" t="s">
        <v>939</v>
      </c>
      <c r="G92" t="s">
        <v>939</v>
      </c>
      <c r="H92" t="s">
        <v>939</v>
      </c>
      <c r="I92" t="s">
        <v>939</v>
      </c>
      <c r="J92" t="s">
        <v>939</v>
      </c>
      <c r="K92" t="s">
        <v>105</v>
      </c>
    </row>
    <row r="93" spans="1:11" hidden="1" x14ac:dyDescent="0.25">
      <c r="A93" t="s">
        <v>60</v>
      </c>
      <c r="B93" t="s">
        <v>105</v>
      </c>
      <c r="C93" t="s">
        <v>105</v>
      </c>
      <c r="D93" t="s">
        <v>939</v>
      </c>
      <c r="E93" t="s">
        <v>939</v>
      </c>
      <c r="F93" t="s">
        <v>939</v>
      </c>
      <c r="G93" t="s">
        <v>939</v>
      </c>
      <c r="H93" t="s">
        <v>939</v>
      </c>
      <c r="I93" t="s">
        <v>939</v>
      </c>
      <c r="J93" t="s">
        <v>939</v>
      </c>
      <c r="K93" t="s">
        <v>105</v>
      </c>
    </row>
    <row r="94" spans="1:11" x14ac:dyDescent="0.25">
      <c r="A94" t="s">
        <v>60</v>
      </c>
      <c r="B94">
        <v>3</v>
      </c>
      <c r="C94" t="s">
        <v>73</v>
      </c>
      <c r="D94" t="s">
        <v>982</v>
      </c>
      <c r="E94" t="s">
        <v>983</v>
      </c>
      <c r="F94" t="s">
        <v>984</v>
      </c>
      <c r="G94" t="s">
        <v>985</v>
      </c>
      <c r="H94" t="s">
        <v>105</v>
      </c>
      <c r="I94" t="s">
        <v>105</v>
      </c>
      <c r="J94" t="s">
        <v>906</v>
      </c>
      <c r="K94" t="s">
        <v>938</v>
      </c>
    </row>
    <row r="95" spans="1:11" hidden="1" x14ac:dyDescent="0.25">
      <c r="A95" t="s">
        <v>60</v>
      </c>
      <c r="B95" t="s">
        <v>105</v>
      </c>
      <c r="C95" t="s">
        <v>105</v>
      </c>
      <c r="D95" t="s">
        <v>939</v>
      </c>
      <c r="E95" t="s">
        <v>939</v>
      </c>
      <c r="F95" t="s">
        <v>939</v>
      </c>
      <c r="G95" t="s">
        <v>939</v>
      </c>
      <c r="H95" t="s">
        <v>939</v>
      </c>
      <c r="I95" t="s">
        <v>939</v>
      </c>
      <c r="J95" t="s">
        <v>939</v>
      </c>
      <c r="K95" t="s">
        <v>105</v>
      </c>
    </row>
    <row r="96" spans="1:11" hidden="1" x14ac:dyDescent="0.25">
      <c r="A96" t="s">
        <v>60</v>
      </c>
      <c r="B96" t="s">
        <v>105</v>
      </c>
      <c r="C96" t="s">
        <v>105</v>
      </c>
      <c r="D96" t="s">
        <v>939</v>
      </c>
      <c r="E96" t="s">
        <v>939</v>
      </c>
      <c r="F96" t="s">
        <v>939</v>
      </c>
      <c r="G96" t="s">
        <v>939</v>
      </c>
      <c r="H96" t="s">
        <v>939</v>
      </c>
      <c r="I96" t="s">
        <v>939</v>
      </c>
      <c r="J96" t="s">
        <v>939</v>
      </c>
      <c r="K96" t="s">
        <v>105</v>
      </c>
    </row>
    <row r="97" spans="1:11" hidden="1" x14ac:dyDescent="0.25">
      <c r="A97" t="s">
        <v>60</v>
      </c>
      <c r="B97" t="s">
        <v>105</v>
      </c>
      <c r="C97" t="s">
        <v>105</v>
      </c>
      <c r="D97" t="s">
        <v>939</v>
      </c>
      <c r="E97" t="s">
        <v>939</v>
      </c>
      <c r="F97" t="s">
        <v>939</v>
      </c>
      <c r="G97" t="s">
        <v>939</v>
      </c>
      <c r="H97" t="s">
        <v>939</v>
      </c>
      <c r="I97" t="s">
        <v>939</v>
      </c>
      <c r="J97" t="s">
        <v>939</v>
      </c>
      <c r="K97" t="s">
        <v>105</v>
      </c>
    </row>
    <row r="98" spans="1:11" hidden="1" x14ac:dyDescent="0.25">
      <c r="A98" t="s">
        <v>60</v>
      </c>
      <c r="B98" t="s">
        <v>105</v>
      </c>
      <c r="C98" t="s">
        <v>105</v>
      </c>
      <c r="D98" t="s">
        <v>939</v>
      </c>
      <c r="E98" t="s">
        <v>939</v>
      </c>
      <c r="F98" t="s">
        <v>939</v>
      </c>
      <c r="G98" t="s">
        <v>939</v>
      </c>
      <c r="H98" t="s">
        <v>939</v>
      </c>
      <c r="I98" t="s">
        <v>939</v>
      </c>
      <c r="J98" t="s">
        <v>939</v>
      </c>
      <c r="K98" t="s">
        <v>105</v>
      </c>
    </row>
    <row r="99" spans="1:11" hidden="1" x14ac:dyDescent="0.25">
      <c r="A99" t="s">
        <v>60</v>
      </c>
      <c r="B99" t="s">
        <v>105</v>
      </c>
      <c r="C99" t="s">
        <v>105</v>
      </c>
      <c r="D99" t="s">
        <v>939</v>
      </c>
      <c r="E99" t="s">
        <v>939</v>
      </c>
      <c r="F99" t="s">
        <v>939</v>
      </c>
      <c r="G99" t="s">
        <v>939</v>
      </c>
      <c r="H99" t="s">
        <v>939</v>
      </c>
      <c r="I99" t="s">
        <v>939</v>
      </c>
      <c r="J99" t="s">
        <v>939</v>
      </c>
      <c r="K99" t="s">
        <v>105</v>
      </c>
    </row>
    <row r="100" spans="1:11" hidden="1" x14ac:dyDescent="0.25">
      <c r="A100" t="s">
        <v>60</v>
      </c>
      <c r="B100" t="s">
        <v>105</v>
      </c>
      <c r="C100" t="s">
        <v>105</v>
      </c>
      <c r="D100" t="s">
        <v>939</v>
      </c>
      <c r="E100" t="s">
        <v>939</v>
      </c>
      <c r="F100" t="s">
        <v>939</v>
      </c>
      <c r="G100" t="s">
        <v>939</v>
      </c>
      <c r="H100" t="s">
        <v>939</v>
      </c>
      <c r="I100" t="s">
        <v>939</v>
      </c>
      <c r="J100" t="s">
        <v>939</v>
      </c>
      <c r="K100" t="s">
        <v>105</v>
      </c>
    </row>
    <row r="101" spans="1:11" hidden="1" x14ac:dyDescent="0.25">
      <c r="A101" t="s">
        <v>60</v>
      </c>
      <c r="B101" t="s">
        <v>105</v>
      </c>
      <c r="C101" t="s">
        <v>105</v>
      </c>
      <c r="D101" t="s">
        <v>939</v>
      </c>
      <c r="E101" t="s">
        <v>939</v>
      </c>
      <c r="F101" t="s">
        <v>939</v>
      </c>
      <c r="G101" t="s">
        <v>939</v>
      </c>
      <c r="H101" t="s">
        <v>939</v>
      </c>
      <c r="I101" t="s">
        <v>939</v>
      </c>
      <c r="J101" t="s">
        <v>939</v>
      </c>
      <c r="K101" t="s">
        <v>105</v>
      </c>
    </row>
    <row r="102" spans="1:11" x14ac:dyDescent="0.25">
      <c r="A102" t="s">
        <v>60</v>
      </c>
      <c r="B102">
        <v>4</v>
      </c>
      <c r="C102" t="s">
        <v>79</v>
      </c>
      <c r="D102" t="s">
        <v>987</v>
      </c>
      <c r="E102" t="s">
        <v>988</v>
      </c>
      <c r="F102" t="s">
        <v>989</v>
      </c>
      <c r="G102" t="s">
        <v>990</v>
      </c>
      <c r="H102" t="s">
        <v>991</v>
      </c>
      <c r="I102" t="s">
        <v>105</v>
      </c>
      <c r="J102" t="s">
        <v>906</v>
      </c>
      <c r="K102" t="s">
        <v>938</v>
      </c>
    </row>
    <row r="103" spans="1:11" hidden="1" x14ac:dyDescent="0.25">
      <c r="A103" t="s">
        <v>60</v>
      </c>
      <c r="B103" t="s">
        <v>105</v>
      </c>
      <c r="C103" t="s">
        <v>105</v>
      </c>
      <c r="D103" t="s">
        <v>939</v>
      </c>
      <c r="E103" t="s">
        <v>939</v>
      </c>
      <c r="F103" t="s">
        <v>939</v>
      </c>
      <c r="G103" t="s">
        <v>939</v>
      </c>
      <c r="H103" t="s">
        <v>939</v>
      </c>
      <c r="I103" t="s">
        <v>939</v>
      </c>
      <c r="J103" t="s">
        <v>939</v>
      </c>
      <c r="K103" t="s">
        <v>105</v>
      </c>
    </row>
    <row r="104" spans="1:11" hidden="1" x14ac:dyDescent="0.25">
      <c r="A104" t="s">
        <v>60</v>
      </c>
      <c r="B104" t="s">
        <v>105</v>
      </c>
      <c r="C104" t="s">
        <v>105</v>
      </c>
      <c r="D104" t="s">
        <v>939</v>
      </c>
      <c r="E104" t="s">
        <v>939</v>
      </c>
      <c r="F104" t="s">
        <v>939</v>
      </c>
      <c r="G104" t="s">
        <v>939</v>
      </c>
      <c r="H104" t="s">
        <v>939</v>
      </c>
      <c r="I104" t="s">
        <v>939</v>
      </c>
      <c r="J104" t="s">
        <v>939</v>
      </c>
      <c r="K104" t="s">
        <v>105</v>
      </c>
    </row>
    <row r="105" spans="1:11" hidden="1" x14ac:dyDescent="0.25">
      <c r="A105" t="s">
        <v>60</v>
      </c>
      <c r="B105" t="s">
        <v>105</v>
      </c>
      <c r="C105" t="s">
        <v>105</v>
      </c>
      <c r="D105" t="s">
        <v>939</v>
      </c>
      <c r="E105" t="s">
        <v>939</v>
      </c>
      <c r="F105" t="s">
        <v>939</v>
      </c>
      <c r="G105" t="s">
        <v>939</v>
      </c>
      <c r="H105" t="s">
        <v>939</v>
      </c>
      <c r="I105" t="s">
        <v>939</v>
      </c>
      <c r="J105" t="s">
        <v>939</v>
      </c>
      <c r="K105" t="s">
        <v>105</v>
      </c>
    </row>
    <row r="106" spans="1:11" hidden="1" x14ac:dyDescent="0.25">
      <c r="A106" t="s">
        <v>60</v>
      </c>
      <c r="B106" t="s">
        <v>105</v>
      </c>
      <c r="C106" t="s">
        <v>105</v>
      </c>
      <c r="D106" t="s">
        <v>939</v>
      </c>
      <c r="E106" t="s">
        <v>939</v>
      </c>
      <c r="F106" t="s">
        <v>939</v>
      </c>
      <c r="G106" t="s">
        <v>939</v>
      </c>
      <c r="H106" t="s">
        <v>939</v>
      </c>
      <c r="I106" t="s">
        <v>939</v>
      </c>
      <c r="J106" t="s">
        <v>939</v>
      </c>
      <c r="K106" t="s">
        <v>105</v>
      </c>
    </row>
    <row r="107" spans="1:11" hidden="1" x14ac:dyDescent="0.25">
      <c r="A107" t="s">
        <v>60</v>
      </c>
      <c r="B107" t="s">
        <v>105</v>
      </c>
      <c r="C107" t="s">
        <v>105</v>
      </c>
      <c r="D107" t="s">
        <v>939</v>
      </c>
      <c r="E107" t="s">
        <v>939</v>
      </c>
      <c r="F107" t="s">
        <v>939</v>
      </c>
      <c r="G107" t="s">
        <v>939</v>
      </c>
      <c r="H107" t="s">
        <v>939</v>
      </c>
      <c r="I107" t="s">
        <v>939</v>
      </c>
      <c r="J107" t="s">
        <v>939</v>
      </c>
      <c r="K107" t="s">
        <v>105</v>
      </c>
    </row>
    <row r="108" spans="1:11" hidden="1" x14ac:dyDescent="0.25">
      <c r="A108" t="s">
        <v>60</v>
      </c>
      <c r="B108" t="s">
        <v>105</v>
      </c>
      <c r="C108" t="s">
        <v>105</v>
      </c>
      <c r="D108" t="s">
        <v>939</v>
      </c>
      <c r="E108" t="s">
        <v>939</v>
      </c>
      <c r="F108" t="s">
        <v>939</v>
      </c>
      <c r="G108" t="s">
        <v>939</v>
      </c>
      <c r="H108" t="s">
        <v>939</v>
      </c>
      <c r="I108" t="s">
        <v>939</v>
      </c>
      <c r="J108" t="s">
        <v>939</v>
      </c>
      <c r="K108" t="s">
        <v>105</v>
      </c>
    </row>
    <row r="109" spans="1:11" hidden="1" x14ac:dyDescent="0.25">
      <c r="A109" t="s">
        <v>60</v>
      </c>
      <c r="B109" t="s">
        <v>105</v>
      </c>
      <c r="C109" t="s">
        <v>105</v>
      </c>
      <c r="D109" t="s">
        <v>939</v>
      </c>
      <c r="E109" t="s">
        <v>939</v>
      </c>
      <c r="F109" t="s">
        <v>939</v>
      </c>
      <c r="G109" t="s">
        <v>939</v>
      </c>
      <c r="H109" t="s">
        <v>939</v>
      </c>
      <c r="I109" t="s">
        <v>939</v>
      </c>
      <c r="J109" t="s">
        <v>939</v>
      </c>
      <c r="K109" t="s">
        <v>105</v>
      </c>
    </row>
    <row r="110" spans="1:11" hidden="1" x14ac:dyDescent="0.25">
      <c r="A110" t="s">
        <v>60</v>
      </c>
      <c r="B110" t="s">
        <v>105</v>
      </c>
      <c r="C110" t="s">
        <v>105</v>
      </c>
      <c r="D110" t="s">
        <v>939</v>
      </c>
      <c r="E110" t="s">
        <v>939</v>
      </c>
      <c r="F110" t="s">
        <v>939</v>
      </c>
      <c r="G110" t="s">
        <v>939</v>
      </c>
      <c r="H110" t="s">
        <v>939</v>
      </c>
      <c r="I110" t="s">
        <v>939</v>
      </c>
      <c r="J110" t="s">
        <v>939</v>
      </c>
      <c r="K110" t="s">
        <v>105</v>
      </c>
    </row>
    <row r="111" spans="1:11" x14ac:dyDescent="0.25">
      <c r="A111" t="s">
        <v>60</v>
      </c>
      <c r="B111">
        <v>5</v>
      </c>
      <c r="C111" t="s">
        <v>86</v>
      </c>
      <c r="D111" t="s">
        <v>105</v>
      </c>
      <c r="E111" t="s">
        <v>105</v>
      </c>
      <c r="F111" t="s">
        <v>105</v>
      </c>
      <c r="G111" t="s">
        <v>105</v>
      </c>
      <c r="H111" t="s">
        <v>105</v>
      </c>
      <c r="I111" t="s">
        <v>105</v>
      </c>
      <c r="K111" t="s">
        <v>938</v>
      </c>
    </row>
    <row r="112" spans="1:11" hidden="1" x14ac:dyDescent="0.25">
      <c r="A112" t="s">
        <v>60</v>
      </c>
      <c r="B112" t="s">
        <v>105</v>
      </c>
      <c r="C112" t="s">
        <v>105</v>
      </c>
      <c r="D112" t="s">
        <v>939</v>
      </c>
      <c r="E112" t="s">
        <v>939</v>
      </c>
      <c r="F112" t="s">
        <v>939</v>
      </c>
      <c r="G112" t="s">
        <v>939</v>
      </c>
      <c r="H112" t="s">
        <v>939</v>
      </c>
      <c r="I112" t="s">
        <v>939</v>
      </c>
      <c r="J112" t="s">
        <v>939</v>
      </c>
      <c r="K112" t="s">
        <v>105</v>
      </c>
    </row>
    <row r="113" spans="1:11" hidden="1" x14ac:dyDescent="0.25">
      <c r="A113" t="s">
        <v>60</v>
      </c>
      <c r="B113" t="s">
        <v>105</v>
      </c>
      <c r="C113" t="s">
        <v>105</v>
      </c>
      <c r="D113" t="s">
        <v>939</v>
      </c>
      <c r="E113" t="s">
        <v>939</v>
      </c>
      <c r="F113" t="s">
        <v>939</v>
      </c>
      <c r="G113" t="s">
        <v>939</v>
      </c>
      <c r="H113" t="s">
        <v>939</v>
      </c>
      <c r="I113" t="s">
        <v>939</v>
      </c>
      <c r="J113" t="s">
        <v>939</v>
      </c>
      <c r="K113" t="s">
        <v>105</v>
      </c>
    </row>
    <row r="114" spans="1:11" hidden="1" x14ac:dyDescent="0.25">
      <c r="A114" t="s">
        <v>60</v>
      </c>
      <c r="B114" t="s">
        <v>105</v>
      </c>
      <c r="C114" t="s">
        <v>105</v>
      </c>
      <c r="D114" t="s">
        <v>939</v>
      </c>
      <c r="E114" t="s">
        <v>939</v>
      </c>
      <c r="F114" t="s">
        <v>939</v>
      </c>
      <c r="G114" t="s">
        <v>939</v>
      </c>
      <c r="H114" t="s">
        <v>939</v>
      </c>
      <c r="I114" t="s">
        <v>939</v>
      </c>
      <c r="J114" t="s">
        <v>939</v>
      </c>
      <c r="K114" t="s">
        <v>105</v>
      </c>
    </row>
    <row r="115" spans="1:11" hidden="1" x14ac:dyDescent="0.25">
      <c r="A115" t="s">
        <v>60</v>
      </c>
      <c r="B115" t="s">
        <v>105</v>
      </c>
      <c r="C115" t="s">
        <v>105</v>
      </c>
      <c r="D115" t="s">
        <v>939</v>
      </c>
      <c r="E115" t="s">
        <v>939</v>
      </c>
      <c r="F115" t="s">
        <v>939</v>
      </c>
      <c r="G115" t="s">
        <v>939</v>
      </c>
      <c r="H115" t="s">
        <v>939</v>
      </c>
      <c r="I115" t="s">
        <v>939</v>
      </c>
      <c r="J115" t="s">
        <v>939</v>
      </c>
      <c r="K115" t="s">
        <v>105</v>
      </c>
    </row>
    <row r="116" spans="1:11" hidden="1" x14ac:dyDescent="0.25">
      <c r="A116" t="s">
        <v>60</v>
      </c>
      <c r="B116" t="s">
        <v>105</v>
      </c>
      <c r="C116" t="s">
        <v>105</v>
      </c>
      <c r="D116" t="s">
        <v>939</v>
      </c>
      <c r="E116" t="s">
        <v>939</v>
      </c>
      <c r="F116" t="s">
        <v>939</v>
      </c>
      <c r="G116" t="s">
        <v>939</v>
      </c>
      <c r="H116" t="s">
        <v>939</v>
      </c>
      <c r="I116" t="s">
        <v>939</v>
      </c>
      <c r="J116" t="s">
        <v>939</v>
      </c>
      <c r="K116" t="s">
        <v>105</v>
      </c>
    </row>
    <row r="117" spans="1:11" hidden="1" x14ac:dyDescent="0.25">
      <c r="A117" t="s">
        <v>60</v>
      </c>
      <c r="B117" t="s">
        <v>105</v>
      </c>
      <c r="C117" t="s">
        <v>105</v>
      </c>
      <c r="D117" t="s">
        <v>939</v>
      </c>
      <c r="E117" t="s">
        <v>939</v>
      </c>
      <c r="F117" t="s">
        <v>939</v>
      </c>
      <c r="G117" t="s">
        <v>939</v>
      </c>
      <c r="H117" t="s">
        <v>939</v>
      </c>
      <c r="I117" t="s">
        <v>939</v>
      </c>
      <c r="J117" t="s">
        <v>939</v>
      </c>
      <c r="K117" t="s">
        <v>105</v>
      </c>
    </row>
    <row r="118" spans="1:11" hidden="1" x14ac:dyDescent="0.25">
      <c r="A118" t="s">
        <v>60</v>
      </c>
      <c r="B118" t="s">
        <v>105</v>
      </c>
      <c r="C118" t="s">
        <v>105</v>
      </c>
      <c r="D118" t="s">
        <v>939</v>
      </c>
      <c r="E118" t="s">
        <v>939</v>
      </c>
      <c r="F118" t="s">
        <v>939</v>
      </c>
      <c r="G118" t="s">
        <v>939</v>
      </c>
      <c r="H118" t="s">
        <v>939</v>
      </c>
      <c r="I118" t="s">
        <v>939</v>
      </c>
      <c r="J118" t="s">
        <v>939</v>
      </c>
      <c r="K118" t="s">
        <v>105</v>
      </c>
    </row>
    <row r="119" spans="1:11" hidden="1" x14ac:dyDescent="0.25">
      <c r="A119" t="s">
        <v>60</v>
      </c>
      <c r="B119" t="s">
        <v>105</v>
      </c>
      <c r="C119" t="s">
        <v>105</v>
      </c>
      <c r="D119" t="s">
        <v>939</v>
      </c>
      <c r="E119" t="s">
        <v>939</v>
      </c>
      <c r="F119" t="s">
        <v>939</v>
      </c>
      <c r="G119" t="s">
        <v>939</v>
      </c>
      <c r="H119" t="s">
        <v>939</v>
      </c>
      <c r="I119" t="s">
        <v>939</v>
      </c>
      <c r="J119" t="s">
        <v>939</v>
      </c>
      <c r="K119" t="s">
        <v>105</v>
      </c>
    </row>
    <row r="120" spans="1:11" hidden="1" x14ac:dyDescent="0.25">
      <c r="A120" t="s">
        <v>60</v>
      </c>
      <c r="B120" t="s">
        <v>105</v>
      </c>
      <c r="C120" t="s">
        <v>105</v>
      </c>
      <c r="D120" t="s">
        <v>939</v>
      </c>
      <c r="E120" t="s">
        <v>939</v>
      </c>
      <c r="F120" t="s">
        <v>939</v>
      </c>
      <c r="G120" t="s">
        <v>939</v>
      </c>
      <c r="H120" t="s">
        <v>939</v>
      </c>
      <c r="I120" t="s">
        <v>939</v>
      </c>
      <c r="J120" t="s">
        <v>939</v>
      </c>
      <c r="K120" t="s">
        <v>105</v>
      </c>
    </row>
    <row r="121" spans="1:11" hidden="1" x14ac:dyDescent="0.25">
      <c r="A121" t="s">
        <v>60</v>
      </c>
      <c r="B121" t="s">
        <v>105</v>
      </c>
      <c r="C121" t="s">
        <v>105</v>
      </c>
      <c r="D121" t="s">
        <v>939</v>
      </c>
      <c r="E121" t="s">
        <v>939</v>
      </c>
      <c r="F121" t="s">
        <v>939</v>
      </c>
      <c r="G121" t="s">
        <v>939</v>
      </c>
      <c r="H121" t="s">
        <v>939</v>
      </c>
      <c r="I121" t="s">
        <v>939</v>
      </c>
      <c r="J121" t="s">
        <v>939</v>
      </c>
      <c r="K121" t="s">
        <v>105</v>
      </c>
    </row>
    <row r="122" spans="1:11" hidden="1" x14ac:dyDescent="0.25">
      <c r="A122" t="s">
        <v>60</v>
      </c>
      <c r="B122" t="s">
        <v>105</v>
      </c>
      <c r="C122" t="s">
        <v>105</v>
      </c>
      <c r="D122" t="s">
        <v>939</v>
      </c>
      <c r="E122" t="s">
        <v>939</v>
      </c>
      <c r="F122" t="s">
        <v>939</v>
      </c>
      <c r="G122" t="s">
        <v>939</v>
      </c>
      <c r="H122" t="s">
        <v>939</v>
      </c>
      <c r="I122" t="s">
        <v>939</v>
      </c>
      <c r="J122" t="s">
        <v>939</v>
      </c>
      <c r="K122" t="s">
        <v>105</v>
      </c>
    </row>
    <row r="123" spans="1:11" hidden="1" x14ac:dyDescent="0.25">
      <c r="A123" t="s">
        <v>60</v>
      </c>
      <c r="B123" t="s">
        <v>105</v>
      </c>
      <c r="C123" t="s">
        <v>105</v>
      </c>
      <c r="D123" t="s">
        <v>939</v>
      </c>
      <c r="E123" t="s">
        <v>939</v>
      </c>
      <c r="F123" t="s">
        <v>939</v>
      </c>
      <c r="G123" t="s">
        <v>939</v>
      </c>
      <c r="H123" t="s">
        <v>939</v>
      </c>
      <c r="I123" t="s">
        <v>939</v>
      </c>
      <c r="J123" t="s">
        <v>939</v>
      </c>
      <c r="K123" t="s">
        <v>105</v>
      </c>
    </row>
    <row r="124" spans="1:11" hidden="1" x14ac:dyDescent="0.25">
      <c r="A124" t="s">
        <v>60</v>
      </c>
      <c r="B124" t="s">
        <v>105</v>
      </c>
      <c r="C124" t="s">
        <v>105</v>
      </c>
      <c r="D124" t="s">
        <v>939</v>
      </c>
      <c r="E124" t="s">
        <v>939</v>
      </c>
      <c r="F124" t="s">
        <v>939</v>
      </c>
      <c r="G124" t="s">
        <v>939</v>
      </c>
      <c r="H124" t="s">
        <v>939</v>
      </c>
      <c r="I124" t="s">
        <v>939</v>
      </c>
      <c r="J124" t="s">
        <v>939</v>
      </c>
      <c r="K124" t="s">
        <v>105</v>
      </c>
    </row>
    <row r="125" spans="1:11" hidden="1" x14ac:dyDescent="0.25">
      <c r="A125" t="s">
        <v>60</v>
      </c>
      <c r="B125" t="s">
        <v>105</v>
      </c>
      <c r="C125" t="s">
        <v>105</v>
      </c>
      <c r="D125" t="s">
        <v>939</v>
      </c>
      <c r="E125" t="s">
        <v>939</v>
      </c>
      <c r="F125" t="s">
        <v>939</v>
      </c>
      <c r="G125" t="s">
        <v>939</v>
      </c>
      <c r="H125" t="s">
        <v>939</v>
      </c>
      <c r="I125" t="s">
        <v>939</v>
      </c>
      <c r="J125" t="s">
        <v>939</v>
      </c>
      <c r="K125" t="s">
        <v>105</v>
      </c>
    </row>
    <row r="126" spans="1:11" hidden="1" x14ac:dyDescent="0.25">
      <c r="A126" t="s">
        <v>60</v>
      </c>
      <c r="B126" t="s">
        <v>105</v>
      </c>
      <c r="C126" t="s">
        <v>105</v>
      </c>
      <c r="D126" t="s">
        <v>939</v>
      </c>
      <c r="E126" t="s">
        <v>939</v>
      </c>
      <c r="F126" t="s">
        <v>939</v>
      </c>
      <c r="G126" t="s">
        <v>939</v>
      </c>
      <c r="H126" t="s">
        <v>939</v>
      </c>
      <c r="I126" t="s">
        <v>939</v>
      </c>
      <c r="J126" t="s">
        <v>939</v>
      </c>
      <c r="K126" t="s">
        <v>105</v>
      </c>
    </row>
    <row r="127" spans="1:11" hidden="1" x14ac:dyDescent="0.25">
      <c r="A127" t="s">
        <v>60</v>
      </c>
      <c r="B127" t="s">
        <v>105</v>
      </c>
      <c r="C127" t="s">
        <v>105</v>
      </c>
      <c r="D127" t="s">
        <v>939</v>
      </c>
      <c r="E127" t="s">
        <v>939</v>
      </c>
      <c r="F127" t="s">
        <v>939</v>
      </c>
      <c r="G127" t="s">
        <v>939</v>
      </c>
      <c r="H127" t="s">
        <v>939</v>
      </c>
      <c r="I127" t="s">
        <v>939</v>
      </c>
      <c r="J127" t="s">
        <v>939</v>
      </c>
      <c r="K127" t="s">
        <v>105</v>
      </c>
    </row>
    <row r="128" spans="1:11" hidden="1" x14ac:dyDescent="0.25">
      <c r="A128" t="s">
        <v>60</v>
      </c>
      <c r="B128" t="s">
        <v>105</v>
      </c>
      <c r="C128" t="s">
        <v>105</v>
      </c>
      <c r="D128" t="s">
        <v>939</v>
      </c>
      <c r="E128" t="s">
        <v>939</v>
      </c>
      <c r="F128" t="s">
        <v>939</v>
      </c>
      <c r="G128" t="s">
        <v>939</v>
      </c>
      <c r="H128" t="s">
        <v>939</v>
      </c>
      <c r="I128" t="s">
        <v>939</v>
      </c>
      <c r="J128" t="s">
        <v>939</v>
      </c>
      <c r="K128" t="s">
        <v>105</v>
      </c>
    </row>
    <row r="129" spans="1:11" x14ac:dyDescent="0.25">
      <c r="A129" t="s">
        <v>60</v>
      </c>
      <c r="B129">
        <v>6</v>
      </c>
      <c r="C129" t="s">
        <v>96</v>
      </c>
      <c r="D129" t="s">
        <v>992</v>
      </c>
      <c r="E129" t="s">
        <v>993</v>
      </c>
      <c r="F129" t="s">
        <v>994</v>
      </c>
      <c r="G129" t="s">
        <v>995</v>
      </c>
      <c r="H129" t="s">
        <v>105</v>
      </c>
      <c r="I129" t="s">
        <v>105</v>
      </c>
      <c r="J129" t="s">
        <v>1378</v>
      </c>
      <c r="K129" t="s">
        <v>938</v>
      </c>
    </row>
    <row r="130" spans="1:11" hidden="1" x14ac:dyDescent="0.25">
      <c r="A130" t="s">
        <v>60</v>
      </c>
      <c r="B130" t="s">
        <v>105</v>
      </c>
      <c r="C130" t="s">
        <v>105</v>
      </c>
      <c r="D130" t="s">
        <v>939</v>
      </c>
      <c r="E130" t="s">
        <v>939</v>
      </c>
      <c r="F130" t="s">
        <v>939</v>
      </c>
      <c r="G130" t="s">
        <v>939</v>
      </c>
      <c r="H130" t="s">
        <v>939</v>
      </c>
      <c r="I130" t="s">
        <v>939</v>
      </c>
      <c r="J130" t="s">
        <v>939</v>
      </c>
      <c r="K130" t="s">
        <v>105</v>
      </c>
    </row>
    <row r="131" spans="1:11" hidden="1" x14ac:dyDescent="0.25">
      <c r="A131" t="s">
        <v>60</v>
      </c>
      <c r="B131" t="s">
        <v>105</v>
      </c>
      <c r="C131" t="s">
        <v>105</v>
      </c>
      <c r="D131" t="s">
        <v>939</v>
      </c>
      <c r="E131" t="s">
        <v>939</v>
      </c>
      <c r="F131" t="s">
        <v>939</v>
      </c>
      <c r="G131" t="s">
        <v>939</v>
      </c>
      <c r="H131" t="s">
        <v>939</v>
      </c>
      <c r="I131" t="s">
        <v>939</v>
      </c>
      <c r="J131" t="s">
        <v>939</v>
      </c>
      <c r="K131" t="s">
        <v>105</v>
      </c>
    </row>
    <row r="132" spans="1:11" hidden="1" x14ac:dyDescent="0.25">
      <c r="A132" t="s">
        <v>60</v>
      </c>
      <c r="B132" t="s">
        <v>105</v>
      </c>
      <c r="C132" t="s">
        <v>105</v>
      </c>
      <c r="D132" t="s">
        <v>939</v>
      </c>
      <c r="E132" t="s">
        <v>939</v>
      </c>
      <c r="F132" t="s">
        <v>939</v>
      </c>
      <c r="G132" t="s">
        <v>939</v>
      </c>
      <c r="H132" t="s">
        <v>939</v>
      </c>
      <c r="I132" t="s">
        <v>939</v>
      </c>
      <c r="J132" t="s">
        <v>939</v>
      </c>
      <c r="K132" t="s">
        <v>105</v>
      </c>
    </row>
    <row r="133" spans="1:11" hidden="1" x14ac:dyDescent="0.25">
      <c r="A133" t="s">
        <v>60</v>
      </c>
      <c r="B133" t="s">
        <v>105</v>
      </c>
      <c r="C133" t="s">
        <v>105</v>
      </c>
      <c r="D133" t="s">
        <v>939</v>
      </c>
      <c r="E133" t="s">
        <v>939</v>
      </c>
      <c r="F133" t="s">
        <v>939</v>
      </c>
      <c r="G133" t="s">
        <v>939</v>
      </c>
      <c r="H133" t="s">
        <v>939</v>
      </c>
      <c r="I133" t="s">
        <v>939</v>
      </c>
      <c r="J133" t="s">
        <v>939</v>
      </c>
      <c r="K133" t="s">
        <v>105</v>
      </c>
    </row>
    <row r="134" spans="1:11" hidden="1" x14ac:dyDescent="0.25">
      <c r="A134" t="s">
        <v>60</v>
      </c>
      <c r="B134" t="s">
        <v>105</v>
      </c>
      <c r="C134" t="s">
        <v>105</v>
      </c>
      <c r="D134" t="s">
        <v>939</v>
      </c>
      <c r="E134" t="s">
        <v>939</v>
      </c>
      <c r="F134" t="s">
        <v>939</v>
      </c>
      <c r="G134" t="s">
        <v>939</v>
      </c>
      <c r="H134" t="s">
        <v>939</v>
      </c>
      <c r="I134" t="s">
        <v>939</v>
      </c>
      <c r="J134" t="s">
        <v>939</v>
      </c>
      <c r="K134" t="s">
        <v>105</v>
      </c>
    </row>
    <row r="135" spans="1:11" hidden="1" x14ac:dyDescent="0.25">
      <c r="A135" t="s">
        <v>60</v>
      </c>
      <c r="B135" t="s">
        <v>105</v>
      </c>
      <c r="C135" t="s">
        <v>105</v>
      </c>
      <c r="D135" t="s">
        <v>939</v>
      </c>
      <c r="E135" t="s">
        <v>939</v>
      </c>
      <c r="F135" t="s">
        <v>939</v>
      </c>
      <c r="G135" t="s">
        <v>939</v>
      </c>
      <c r="H135" t="s">
        <v>939</v>
      </c>
      <c r="I135" t="s">
        <v>939</v>
      </c>
      <c r="J135" t="s">
        <v>939</v>
      </c>
      <c r="K135" t="s">
        <v>105</v>
      </c>
    </row>
    <row r="136" spans="1:11" hidden="1" x14ac:dyDescent="0.25">
      <c r="A136" t="s">
        <v>60</v>
      </c>
      <c r="B136" t="s">
        <v>105</v>
      </c>
      <c r="C136" t="s">
        <v>105</v>
      </c>
      <c r="D136" t="s">
        <v>939</v>
      </c>
      <c r="E136" t="s">
        <v>939</v>
      </c>
      <c r="F136" t="s">
        <v>939</v>
      </c>
      <c r="G136" t="s">
        <v>939</v>
      </c>
      <c r="H136" t="s">
        <v>939</v>
      </c>
      <c r="I136" t="s">
        <v>939</v>
      </c>
      <c r="J136" t="s">
        <v>939</v>
      </c>
      <c r="K136" t="s">
        <v>105</v>
      </c>
    </row>
    <row r="137" spans="1:11" hidden="1" x14ac:dyDescent="0.25">
      <c r="A137" t="s">
        <v>102</v>
      </c>
      <c r="B137" t="s">
        <v>105</v>
      </c>
      <c r="C137" t="s">
        <v>105</v>
      </c>
      <c r="D137" t="s">
        <v>939</v>
      </c>
      <c r="E137" t="s">
        <v>939</v>
      </c>
      <c r="F137" t="s">
        <v>939</v>
      </c>
      <c r="G137" t="s">
        <v>939</v>
      </c>
      <c r="H137" t="s">
        <v>939</v>
      </c>
      <c r="I137" t="s">
        <v>939</v>
      </c>
      <c r="J137" t="s">
        <v>939</v>
      </c>
      <c r="K137" t="s">
        <v>105</v>
      </c>
    </row>
    <row r="138" spans="1:11" hidden="1" x14ac:dyDescent="0.25">
      <c r="A138" t="s">
        <v>102</v>
      </c>
      <c r="B138" t="s">
        <v>105</v>
      </c>
      <c r="C138" t="s">
        <v>105</v>
      </c>
      <c r="D138" t="s">
        <v>939</v>
      </c>
      <c r="E138" t="s">
        <v>939</v>
      </c>
      <c r="F138" t="s">
        <v>939</v>
      </c>
      <c r="G138" t="s">
        <v>939</v>
      </c>
      <c r="H138" t="s">
        <v>939</v>
      </c>
      <c r="I138" t="s">
        <v>939</v>
      </c>
      <c r="J138" t="s">
        <v>939</v>
      </c>
      <c r="K138" t="s">
        <v>105</v>
      </c>
    </row>
    <row r="139" spans="1:11" x14ac:dyDescent="0.25">
      <c r="A139" t="s">
        <v>102</v>
      </c>
      <c r="B139">
        <v>1</v>
      </c>
      <c r="C139" t="s">
        <v>104</v>
      </c>
      <c r="D139" t="s">
        <v>997</v>
      </c>
      <c r="E139" t="s">
        <v>998</v>
      </c>
      <c r="F139" t="s">
        <v>999</v>
      </c>
      <c r="G139" t="s">
        <v>1000</v>
      </c>
      <c r="H139" t="s">
        <v>105</v>
      </c>
      <c r="I139" t="s">
        <v>105</v>
      </c>
      <c r="J139" t="s">
        <v>906</v>
      </c>
      <c r="K139" t="s">
        <v>938</v>
      </c>
    </row>
    <row r="140" spans="1:11" hidden="1" x14ac:dyDescent="0.25">
      <c r="A140" t="s">
        <v>102</v>
      </c>
      <c r="B140" t="s">
        <v>105</v>
      </c>
      <c r="C140" t="s">
        <v>105</v>
      </c>
      <c r="D140" t="s">
        <v>939</v>
      </c>
      <c r="E140" t="s">
        <v>939</v>
      </c>
      <c r="F140" t="s">
        <v>939</v>
      </c>
      <c r="G140" t="s">
        <v>939</v>
      </c>
      <c r="H140" t="s">
        <v>939</v>
      </c>
      <c r="I140" t="s">
        <v>939</v>
      </c>
      <c r="J140" t="s">
        <v>939</v>
      </c>
      <c r="K140" t="s">
        <v>105</v>
      </c>
    </row>
    <row r="141" spans="1:11" hidden="1" x14ac:dyDescent="0.25">
      <c r="A141" t="s">
        <v>102</v>
      </c>
      <c r="B141" t="s">
        <v>105</v>
      </c>
      <c r="C141" t="s">
        <v>105</v>
      </c>
      <c r="D141" t="s">
        <v>939</v>
      </c>
      <c r="E141" t="s">
        <v>939</v>
      </c>
      <c r="F141" t="s">
        <v>939</v>
      </c>
      <c r="G141" t="s">
        <v>939</v>
      </c>
      <c r="H141" t="s">
        <v>939</v>
      </c>
      <c r="I141" t="s">
        <v>939</v>
      </c>
      <c r="J141" t="s">
        <v>939</v>
      </c>
      <c r="K141" t="s">
        <v>105</v>
      </c>
    </row>
    <row r="142" spans="1:11" hidden="1" x14ac:dyDescent="0.25">
      <c r="A142" t="s">
        <v>102</v>
      </c>
      <c r="B142" t="s">
        <v>105</v>
      </c>
      <c r="C142" t="s">
        <v>105</v>
      </c>
      <c r="D142" t="s">
        <v>939</v>
      </c>
      <c r="E142" t="s">
        <v>939</v>
      </c>
      <c r="F142" t="s">
        <v>939</v>
      </c>
      <c r="G142" t="s">
        <v>939</v>
      </c>
      <c r="H142" t="s">
        <v>939</v>
      </c>
      <c r="I142" t="s">
        <v>939</v>
      </c>
      <c r="J142" t="s">
        <v>939</v>
      </c>
      <c r="K142" t="s">
        <v>105</v>
      </c>
    </row>
    <row r="143" spans="1:11" hidden="1" x14ac:dyDescent="0.25">
      <c r="A143" t="s">
        <v>102</v>
      </c>
      <c r="B143" t="s">
        <v>105</v>
      </c>
      <c r="C143" t="s">
        <v>105</v>
      </c>
      <c r="D143" t="s">
        <v>939</v>
      </c>
      <c r="E143" t="s">
        <v>939</v>
      </c>
      <c r="F143" t="s">
        <v>939</v>
      </c>
      <c r="G143" t="s">
        <v>939</v>
      </c>
      <c r="H143" t="s">
        <v>939</v>
      </c>
      <c r="I143" t="s">
        <v>939</v>
      </c>
      <c r="J143" t="s">
        <v>939</v>
      </c>
      <c r="K143" t="s">
        <v>105</v>
      </c>
    </row>
    <row r="144" spans="1:11" hidden="1" x14ac:dyDescent="0.25">
      <c r="A144" t="s">
        <v>102</v>
      </c>
      <c r="B144" t="s">
        <v>105</v>
      </c>
      <c r="C144" t="s">
        <v>105</v>
      </c>
      <c r="D144" t="s">
        <v>939</v>
      </c>
      <c r="E144" t="s">
        <v>939</v>
      </c>
      <c r="F144" t="s">
        <v>939</v>
      </c>
      <c r="G144" t="s">
        <v>939</v>
      </c>
      <c r="H144" t="s">
        <v>939</v>
      </c>
      <c r="I144" t="s">
        <v>939</v>
      </c>
      <c r="J144" t="s">
        <v>939</v>
      </c>
      <c r="K144" t="s">
        <v>105</v>
      </c>
    </row>
    <row r="145" spans="1:11" hidden="1" x14ac:dyDescent="0.25">
      <c r="A145" t="s">
        <v>102</v>
      </c>
      <c r="B145" t="s">
        <v>105</v>
      </c>
      <c r="C145" t="s">
        <v>105</v>
      </c>
      <c r="D145" t="s">
        <v>939</v>
      </c>
      <c r="E145" t="s">
        <v>939</v>
      </c>
      <c r="F145" t="s">
        <v>939</v>
      </c>
      <c r="G145" t="s">
        <v>939</v>
      </c>
      <c r="H145" t="s">
        <v>939</v>
      </c>
      <c r="I145" t="s">
        <v>939</v>
      </c>
      <c r="J145" t="s">
        <v>939</v>
      </c>
      <c r="K145" t="s">
        <v>105</v>
      </c>
    </row>
    <row r="146" spans="1:11" hidden="1" x14ac:dyDescent="0.25">
      <c r="A146" t="s">
        <v>102</v>
      </c>
      <c r="B146" t="s">
        <v>105</v>
      </c>
      <c r="C146" t="s">
        <v>105</v>
      </c>
      <c r="D146" t="s">
        <v>939</v>
      </c>
      <c r="E146" t="s">
        <v>939</v>
      </c>
      <c r="F146" t="s">
        <v>939</v>
      </c>
      <c r="G146" t="s">
        <v>939</v>
      </c>
      <c r="H146" t="s">
        <v>939</v>
      </c>
      <c r="I146" t="s">
        <v>939</v>
      </c>
      <c r="J146" t="s">
        <v>939</v>
      </c>
      <c r="K146" t="s">
        <v>105</v>
      </c>
    </row>
    <row r="147" spans="1:11" hidden="1" x14ac:dyDescent="0.25">
      <c r="A147" t="s">
        <v>102</v>
      </c>
      <c r="B147" t="s">
        <v>105</v>
      </c>
      <c r="C147" t="s">
        <v>105</v>
      </c>
      <c r="D147" t="s">
        <v>939</v>
      </c>
      <c r="E147" t="s">
        <v>939</v>
      </c>
      <c r="F147" t="s">
        <v>939</v>
      </c>
      <c r="G147" t="s">
        <v>939</v>
      </c>
      <c r="H147" t="s">
        <v>939</v>
      </c>
      <c r="I147" t="s">
        <v>939</v>
      </c>
      <c r="J147" t="s">
        <v>939</v>
      </c>
      <c r="K147" t="s">
        <v>105</v>
      </c>
    </row>
    <row r="148" spans="1:11" hidden="1" x14ac:dyDescent="0.25">
      <c r="A148" t="s">
        <v>102</v>
      </c>
      <c r="B148" t="s">
        <v>105</v>
      </c>
      <c r="C148" t="s">
        <v>105</v>
      </c>
      <c r="D148" t="s">
        <v>939</v>
      </c>
      <c r="E148" t="s">
        <v>939</v>
      </c>
      <c r="F148" t="s">
        <v>939</v>
      </c>
      <c r="G148" t="s">
        <v>939</v>
      </c>
      <c r="H148" t="s">
        <v>939</v>
      </c>
      <c r="I148" t="s">
        <v>939</v>
      </c>
      <c r="J148" t="s">
        <v>939</v>
      </c>
      <c r="K148" t="s">
        <v>105</v>
      </c>
    </row>
    <row r="149" spans="1:11" x14ac:dyDescent="0.25">
      <c r="A149" t="s">
        <v>102</v>
      </c>
      <c r="B149">
        <v>2</v>
      </c>
      <c r="C149" t="s">
        <v>110</v>
      </c>
      <c r="D149" t="s">
        <v>1001</v>
      </c>
      <c r="E149" t="s">
        <v>1002</v>
      </c>
      <c r="F149" t="s">
        <v>1003</v>
      </c>
      <c r="G149" t="s">
        <v>1004</v>
      </c>
      <c r="H149" t="s">
        <v>105</v>
      </c>
      <c r="I149" t="s">
        <v>105</v>
      </c>
      <c r="J149" t="s">
        <v>1375</v>
      </c>
      <c r="K149" t="s">
        <v>938</v>
      </c>
    </row>
    <row r="150" spans="1:11" hidden="1" x14ac:dyDescent="0.25">
      <c r="A150" t="s">
        <v>102</v>
      </c>
      <c r="B150" t="s">
        <v>105</v>
      </c>
      <c r="C150" t="s">
        <v>105</v>
      </c>
      <c r="D150" t="s">
        <v>939</v>
      </c>
      <c r="E150" t="s">
        <v>939</v>
      </c>
      <c r="F150" t="s">
        <v>939</v>
      </c>
      <c r="G150" t="s">
        <v>939</v>
      </c>
      <c r="H150" t="s">
        <v>939</v>
      </c>
      <c r="I150" t="s">
        <v>939</v>
      </c>
      <c r="J150" t="s">
        <v>939</v>
      </c>
      <c r="K150" t="s">
        <v>105</v>
      </c>
    </row>
    <row r="151" spans="1:11" hidden="1" x14ac:dyDescent="0.25">
      <c r="A151" t="s">
        <v>102</v>
      </c>
      <c r="B151" t="s">
        <v>105</v>
      </c>
      <c r="C151" t="s">
        <v>105</v>
      </c>
      <c r="D151" t="s">
        <v>939</v>
      </c>
      <c r="E151" t="s">
        <v>939</v>
      </c>
      <c r="F151" t="s">
        <v>939</v>
      </c>
      <c r="G151" t="s">
        <v>939</v>
      </c>
      <c r="H151" t="s">
        <v>939</v>
      </c>
      <c r="I151" t="s">
        <v>939</v>
      </c>
      <c r="J151" t="s">
        <v>939</v>
      </c>
      <c r="K151" t="s">
        <v>105</v>
      </c>
    </row>
    <row r="152" spans="1:11" hidden="1" x14ac:dyDescent="0.25">
      <c r="A152" t="s">
        <v>102</v>
      </c>
      <c r="B152" t="s">
        <v>105</v>
      </c>
      <c r="C152" t="s">
        <v>105</v>
      </c>
      <c r="D152" t="s">
        <v>939</v>
      </c>
      <c r="E152" t="s">
        <v>939</v>
      </c>
      <c r="F152" t="s">
        <v>939</v>
      </c>
      <c r="G152" t="s">
        <v>939</v>
      </c>
      <c r="H152" t="s">
        <v>939</v>
      </c>
      <c r="I152" t="s">
        <v>939</v>
      </c>
      <c r="J152" t="s">
        <v>939</v>
      </c>
      <c r="K152" t="s">
        <v>105</v>
      </c>
    </row>
    <row r="153" spans="1:11" hidden="1" x14ac:dyDescent="0.25">
      <c r="A153" t="s">
        <v>102</v>
      </c>
      <c r="B153" t="s">
        <v>105</v>
      </c>
      <c r="C153" t="s">
        <v>105</v>
      </c>
      <c r="D153" t="s">
        <v>939</v>
      </c>
      <c r="E153" t="s">
        <v>939</v>
      </c>
      <c r="F153" t="s">
        <v>939</v>
      </c>
      <c r="G153" t="s">
        <v>939</v>
      </c>
      <c r="H153" t="s">
        <v>939</v>
      </c>
      <c r="I153" t="s">
        <v>939</v>
      </c>
      <c r="J153" t="s">
        <v>939</v>
      </c>
      <c r="K153" t="s">
        <v>105</v>
      </c>
    </row>
    <row r="154" spans="1:11" hidden="1" x14ac:dyDescent="0.25">
      <c r="A154" t="s">
        <v>102</v>
      </c>
      <c r="B154" t="s">
        <v>105</v>
      </c>
      <c r="C154" t="s">
        <v>105</v>
      </c>
      <c r="D154" t="s">
        <v>939</v>
      </c>
      <c r="E154" t="s">
        <v>939</v>
      </c>
      <c r="F154" t="s">
        <v>939</v>
      </c>
      <c r="G154" t="s">
        <v>939</v>
      </c>
      <c r="H154" t="s">
        <v>939</v>
      </c>
      <c r="I154" t="s">
        <v>939</v>
      </c>
      <c r="J154" t="s">
        <v>939</v>
      </c>
      <c r="K154" t="s">
        <v>105</v>
      </c>
    </row>
    <row r="155" spans="1:11" hidden="1" x14ac:dyDescent="0.25">
      <c r="A155" t="s">
        <v>102</v>
      </c>
      <c r="B155" t="s">
        <v>105</v>
      </c>
      <c r="C155" t="s">
        <v>105</v>
      </c>
      <c r="D155" t="s">
        <v>939</v>
      </c>
      <c r="E155" t="s">
        <v>939</v>
      </c>
      <c r="F155" t="s">
        <v>939</v>
      </c>
      <c r="G155" t="s">
        <v>939</v>
      </c>
      <c r="H155" t="s">
        <v>939</v>
      </c>
      <c r="I155" t="s">
        <v>939</v>
      </c>
      <c r="J155" t="s">
        <v>939</v>
      </c>
      <c r="K155" t="s">
        <v>105</v>
      </c>
    </row>
    <row r="156" spans="1:11" hidden="1" x14ac:dyDescent="0.25">
      <c r="A156" t="s">
        <v>102</v>
      </c>
      <c r="B156" t="s">
        <v>105</v>
      </c>
      <c r="C156" t="s">
        <v>105</v>
      </c>
      <c r="D156" t="s">
        <v>939</v>
      </c>
      <c r="E156" t="s">
        <v>939</v>
      </c>
      <c r="F156" t="s">
        <v>939</v>
      </c>
      <c r="G156" t="s">
        <v>939</v>
      </c>
      <c r="H156" t="s">
        <v>939</v>
      </c>
      <c r="I156" t="s">
        <v>939</v>
      </c>
      <c r="J156" t="s">
        <v>939</v>
      </c>
      <c r="K156" t="s">
        <v>105</v>
      </c>
    </row>
    <row r="157" spans="1:11" x14ac:dyDescent="0.25">
      <c r="A157" t="s">
        <v>102</v>
      </c>
      <c r="B157">
        <v>3</v>
      </c>
      <c r="C157" t="s">
        <v>116</v>
      </c>
      <c r="D157" t="s">
        <v>1005</v>
      </c>
      <c r="E157" t="s">
        <v>1006</v>
      </c>
      <c r="F157" t="s">
        <v>1007</v>
      </c>
      <c r="G157" t="s">
        <v>105</v>
      </c>
      <c r="H157" t="s">
        <v>105</v>
      </c>
      <c r="I157" t="s">
        <v>105</v>
      </c>
      <c r="J157" t="s">
        <v>1374</v>
      </c>
      <c r="K157" t="s">
        <v>938</v>
      </c>
    </row>
    <row r="158" spans="1:11" hidden="1" x14ac:dyDescent="0.25">
      <c r="A158" t="s">
        <v>102</v>
      </c>
      <c r="B158" t="s">
        <v>105</v>
      </c>
      <c r="C158" t="s">
        <v>105</v>
      </c>
      <c r="D158" t="s">
        <v>939</v>
      </c>
      <c r="E158" t="s">
        <v>939</v>
      </c>
      <c r="F158" t="s">
        <v>939</v>
      </c>
      <c r="G158" t="s">
        <v>939</v>
      </c>
      <c r="H158" t="s">
        <v>939</v>
      </c>
      <c r="I158" t="s">
        <v>939</v>
      </c>
      <c r="J158" t="s">
        <v>939</v>
      </c>
      <c r="K158" t="s">
        <v>105</v>
      </c>
    </row>
    <row r="159" spans="1:11" hidden="1" x14ac:dyDescent="0.25">
      <c r="A159" t="s">
        <v>102</v>
      </c>
      <c r="B159" t="s">
        <v>105</v>
      </c>
      <c r="C159" t="s">
        <v>105</v>
      </c>
      <c r="D159" t="s">
        <v>939</v>
      </c>
      <c r="E159" t="s">
        <v>939</v>
      </c>
      <c r="F159" t="s">
        <v>939</v>
      </c>
      <c r="G159" t="s">
        <v>939</v>
      </c>
      <c r="H159" t="s">
        <v>939</v>
      </c>
      <c r="I159" t="s">
        <v>939</v>
      </c>
      <c r="J159" t="s">
        <v>939</v>
      </c>
      <c r="K159" t="s">
        <v>105</v>
      </c>
    </row>
    <row r="160" spans="1:11" hidden="1" x14ac:dyDescent="0.25">
      <c r="A160" t="s">
        <v>102</v>
      </c>
      <c r="B160" t="s">
        <v>105</v>
      </c>
      <c r="C160" t="s">
        <v>105</v>
      </c>
      <c r="D160" t="s">
        <v>939</v>
      </c>
      <c r="E160" t="s">
        <v>939</v>
      </c>
      <c r="F160" t="s">
        <v>939</v>
      </c>
      <c r="G160" t="s">
        <v>939</v>
      </c>
      <c r="H160" t="s">
        <v>939</v>
      </c>
      <c r="I160" t="s">
        <v>939</v>
      </c>
      <c r="J160" t="s">
        <v>939</v>
      </c>
      <c r="K160" t="s">
        <v>105</v>
      </c>
    </row>
    <row r="161" spans="1:11" hidden="1" x14ac:dyDescent="0.25">
      <c r="A161" t="s">
        <v>102</v>
      </c>
      <c r="B161" t="s">
        <v>105</v>
      </c>
      <c r="C161" t="s">
        <v>105</v>
      </c>
      <c r="D161" t="s">
        <v>939</v>
      </c>
      <c r="E161" t="s">
        <v>939</v>
      </c>
      <c r="F161" t="s">
        <v>939</v>
      </c>
      <c r="G161" t="s">
        <v>939</v>
      </c>
      <c r="H161" t="s">
        <v>939</v>
      </c>
      <c r="I161" t="s">
        <v>939</v>
      </c>
      <c r="J161" t="s">
        <v>939</v>
      </c>
      <c r="K161" t="s">
        <v>105</v>
      </c>
    </row>
    <row r="162" spans="1:11" hidden="1" x14ac:dyDescent="0.25">
      <c r="A162" t="s">
        <v>102</v>
      </c>
      <c r="B162" t="s">
        <v>105</v>
      </c>
      <c r="C162" t="s">
        <v>105</v>
      </c>
      <c r="D162" t="s">
        <v>939</v>
      </c>
      <c r="E162" t="s">
        <v>939</v>
      </c>
      <c r="F162" t="s">
        <v>939</v>
      </c>
      <c r="G162" t="s">
        <v>939</v>
      </c>
      <c r="H162" t="s">
        <v>939</v>
      </c>
      <c r="I162" t="s">
        <v>939</v>
      </c>
      <c r="J162" t="s">
        <v>939</v>
      </c>
      <c r="K162" t="s">
        <v>105</v>
      </c>
    </row>
    <row r="163" spans="1:11" hidden="1" x14ac:dyDescent="0.25">
      <c r="A163" t="s">
        <v>102</v>
      </c>
      <c r="B163" t="s">
        <v>105</v>
      </c>
      <c r="C163" t="s">
        <v>105</v>
      </c>
      <c r="D163" t="s">
        <v>939</v>
      </c>
      <c r="E163" t="s">
        <v>939</v>
      </c>
      <c r="F163" t="s">
        <v>939</v>
      </c>
      <c r="G163" t="s">
        <v>939</v>
      </c>
      <c r="H163" t="s">
        <v>939</v>
      </c>
      <c r="I163" t="s">
        <v>939</v>
      </c>
      <c r="J163" t="s">
        <v>939</v>
      </c>
      <c r="K163" t="s">
        <v>105</v>
      </c>
    </row>
    <row r="164" spans="1:11" hidden="1" x14ac:dyDescent="0.25">
      <c r="A164" t="s">
        <v>102</v>
      </c>
      <c r="B164" t="s">
        <v>105</v>
      </c>
      <c r="C164" t="s">
        <v>105</v>
      </c>
      <c r="D164" t="s">
        <v>939</v>
      </c>
      <c r="E164" t="s">
        <v>939</v>
      </c>
      <c r="F164" t="s">
        <v>939</v>
      </c>
      <c r="G164" t="s">
        <v>939</v>
      </c>
      <c r="H164" t="s">
        <v>939</v>
      </c>
      <c r="I164" t="s">
        <v>939</v>
      </c>
      <c r="J164" t="s">
        <v>939</v>
      </c>
      <c r="K164" t="s">
        <v>105</v>
      </c>
    </row>
    <row r="165" spans="1:11" hidden="1" x14ac:dyDescent="0.25">
      <c r="A165" t="s">
        <v>102</v>
      </c>
      <c r="B165" t="s">
        <v>105</v>
      </c>
      <c r="C165" t="s">
        <v>105</v>
      </c>
      <c r="D165" t="s">
        <v>939</v>
      </c>
      <c r="E165" t="s">
        <v>939</v>
      </c>
      <c r="F165" t="s">
        <v>939</v>
      </c>
      <c r="G165" t="s">
        <v>939</v>
      </c>
      <c r="H165" t="s">
        <v>939</v>
      </c>
      <c r="I165" t="s">
        <v>939</v>
      </c>
      <c r="J165" t="s">
        <v>939</v>
      </c>
      <c r="K165" t="s">
        <v>105</v>
      </c>
    </row>
    <row r="166" spans="1:11" hidden="1" x14ac:dyDescent="0.25">
      <c r="A166" t="s">
        <v>102</v>
      </c>
      <c r="B166" t="s">
        <v>105</v>
      </c>
      <c r="C166" t="s">
        <v>105</v>
      </c>
      <c r="D166" t="s">
        <v>939</v>
      </c>
      <c r="E166" t="s">
        <v>939</v>
      </c>
      <c r="F166" t="s">
        <v>939</v>
      </c>
      <c r="G166" t="s">
        <v>939</v>
      </c>
      <c r="H166" t="s">
        <v>939</v>
      </c>
      <c r="I166" t="s">
        <v>939</v>
      </c>
      <c r="J166" t="s">
        <v>939</v>
      </c>
      <c r="K166" t="s">
        <v>105</v>
      </c>
    </row>
    <row r="167" spans="1:11" hidden="1" x14ac:dyDescent="0.25">
      <c r="A167" t="s">
        <v>121</v>
      </c>
      <c r="B167" t="s">
        <v>105</v>
      </c>
      <c r="C167" t="s">
        <v>105</v>
      </c>
      <c r="D167" t="s">
        <v>939</v>
      </c>
      <c r="E167" t="s">
        <v>939</v>
      </c>
      <c r="F167" t="s">
        <v>939</v>
      </c>
      <c r="G167" t="s">
        <v>939</v>
      </c>
      <c r="H167" t="s">
        <v>939</v>
      </c>
      <c r="I167" t="s">
        <v>939</v>
      </c>
      <c r="J167" t="s">
        <v>939</v>
      </c>
      <c r="K167" t="s">
        <v>105</v>
      </c>
    </row>
    <row r="168" spans="1:11" hidden="1" x14ac:dyDescent="0.25">
      <c r="A168" t="s">
        <v>121</v>
      </c>
      <c r="B168" t="s">
        <v>105</v>
      </c>
      <c r="C168" t="s">
        <v>105</v>
      </c>
      <c r="D168" t="s">
        <v>939</v>
      </c>
      <c r="E168" t="s">
        <v>939</v>
      </c>
      <c r="F168" t="s">
        <v>939</v>
      </c>
      <c r="G168" t="s">
        <v>939</v>
      </c>
      <c r="H168" t="s">
        <v>939</v>
      </c>
      <c r="I168" t="s">
        <v>939</v>
      </c>
      <c r="J168" t="s">
        <v>939</v>
      </c>
      <c r="K168" t="s">
        <v>105</v>
      </c>
    </row>
    <row r="169" spans="1:11" x14ac:dyDescent="0.25">
      <c r="A169" t="s">
        <v>121</v>
      </c>
      <c r="B169">
        <v>1</v>
      </c>
      <c r="C169" t="s">
        <v>123</v>
      </c>
      <c r="D169" t="s">
        <v>1008</v>
      </c>
      <c r="E169" t="s">
        <v>1009</v>
      </c>
      <c r="F169" t="s">
        <v>1010</v>
      </c>
      <c r="G169" t="s">
        <v>1011</v>
      </c>
      <c r="H169" t="s">
        <v>105</v>
      </c>
      <c r="I169" t="s">
        <v>105</v>
      </c>
      <c r="J169" t="s">
        <v>1375</v>
      </c>
      <c r="K169" t="s">
        <v>938</v>
      </c>
    </row>
    <row r="170" spans="1:11" hidden="1" x14ac:dyDescent="0.25">
      <c r="A170" t="s">
        <v>121</v>
      </c>
      <c r="B170" t="s">
        <v>105</v>
      </c>
      <c r="C170" t="s">
        <v>105</v>
      </c>
      <c r="D170" t="s">
        <v>939</v>
      </c>
      <c r="E170" t="s">
        <v>939</v>
      </c>
      <c r="F170" t="s">
        <v>939</v>
      </c>
      <c r="G170" t="s">
        <v>939</v>
      </c>
      <c r="H170" t="s">
        <v>939</v>
      </c>
      <c r="I170" t="s">
        <v>939</v>
      </c>
      <c r="J170" t="s">
        <v>939</v>
      </c>
      <c r="K170" t="s">
        <v>105</v>
      </c>
    </row>
    <row r="171" spans="1:11" hidden="1" x14ac:dyDescent="0.25">
      <c r="A171" t="s">
        <v>121</v>
      </c>
      <c r="B171" t="s">
        <v>105</v>
      </c>
      <c r="C171" t="s">
        <v>105</v>
      </c>
      <c r="D171" t="s">
        <v>939</v>
      </c>
      <c r="E171" t="s">
        <v>939</v>
      </c>
      <c r="F171" t="s">
        <v>939</v>
      </c>
      <c r="G171" t="s">
        <v>939</v>
      </c>
      <c r="H171" t="s">
        <v>939</v>
      </c>
      <c r="I171" t="s">
        <v>939</v>
      </c>
      <c r="J171" t="s">
        <v>939</v>
      </c>
      <c r="K171" t="s">
        <v>105</v>
      </c>
    </row>
    <row r="172" spans="1:11" hidden="1" x14ac:dyDescent="0.25">
      <c r="A172" t="s">
        <v>121</v>
      </c>
      <c r="B172" t="s">
        <v>105</v>
      </c>
      <c r="C172" t="s">
        <v>105</v>
      </c>
      <c r="D172" t="s">
        <v>939</v>
      </c>
      <c r="E172" t="s">
        <v>939</v>
      </c>
      <c r="F172" t="s">
        <v>939</v>
      </c>
      <c r="G172" t="s">
        <v>939</v>
      </c>
      <c r="H172" t="s">
        <v>939</v>
      </c>
      <c r="I172" t="s">
        <v>939</v>
      </c>
      <c r="J172" t="s">
        <v>939</v>
      </c>
      <c r="K172" t="s">
        <v>105</v>
      </c>
    </row>
    <row r="173" spans="1:11" hidden="1" x14ac:dyDescent="0.25">
      <c r="A173" t="s">
        <v>121</v>
      </c>
      <c r="B173" t="s">
        <v>105</v>
      </c>
      <c r="C173" t="s">
        <v>105</v>
      </c>
      <c r="D173" t="s">
        <v>939</v>
      </c>
      <c r="E173" t="s">
        <v>939</v>
      </c>
      <c r="F173" t="s">
        <v>939</v>
      </c>
      <c r="G173" t="s">
        <v>939</v>
      </c>
      <c r="H173" t="s">
        <v>939</v>
      </c>
      <c r="I173" t="s">
        <v>939</v>
      </c>
      <c r="J173" t="s">
        <v>939</v>
      </c>
      <c r="K173" t="s">
        <v>105</v>
      </c>
    </row>
    <row r="174" spans="1:11" hidden="1" x14ac:dyDescent="0.25">
      <c r="A174" t="s">
        <v>121</v>
      </c>
      <c r="B174" t="s">
        <v>105</v>
      </c>
      <c r="C174" t="s">
        <v>105</v>
      </c>
      <c r="D174" t="s">
        <v>939</v>
      </c>
      <c r="E174" t="s">
        <v>939</v>
      </c>
      <c r="F174" t="s">
        <v>939</v>
      </c>
      <c r="G174" t="s">
        <v>939</v>
      </c>
      <c r="H174" t="s">
        <v>939</v>
      </c>
      <c r="I174" t="s">
        <v>939</v>
      </c>
      <c r="J174" t="s">
        <v>939</v>
      </c>
      <c r="K174" t="s">
        <v>105</v>
      </c>
    </row>
    <row r="175" spans="1:11" hidden="1" x14ac:dyDescent="0.25">
      <c r="A175" t="s">
        <v>121</v>
      </c>
      <c r="B175" t="s">
        <v>105</v>
      </c>
      <c r="C175" t="s">
        <v>105</v>
      </c>
      <c r="D175" t="s">
        <v>939</v>
      </c>
      <c r="E175" t="s">
        <v>939</v>
      </c>
      <c r="F175" t="s">
        <v>939</v>
      </c>
      <c r="G175" t="s">
        <v>939</v>
      </c>
      <c r="H175" t="s">
        <v>939</v>
      </c>
      <c r="I175" t="s">
        <v>939</v>
      </c>
      <c r="J175" t="s">
        <v>939</v>
      </c>
      <c r="K175" t="s">
        <v>105</v>
      </c>
    </row>
    <row r="176" spans="1:11" hidden="1" x14ac:dyDescent="0.25">
      <c r="A176" t="s">
        <v>121</v>
      </c>
      <c r="B176" t="s">
        <v>105</v>
      </c>
      <c r="C176" t="s">
        <v>105</v>
      </c>
      <c r="D176" t="s">
        <v>939</v>
      </c>
      <c r="E176" t="s">
        <v>939</v>
      </c>
      <c r="F176" t="s">
        <v>939</v>
      </c>
      <c r="G176" t="s">
        <v>939</v>
      </c>
      <c r="H176" t="s">
        <v>939</v>
      </c>
      <c r="I176" t="s">
        <v>939</v>
      </c>
      <c r="J176" t="s">
        <v>939</v>
      </c>
      <c r="K176" t="s">
        <v>105</v>
      </c>
    </row>
    <row r="177" spans="1:11" x14ac:dyDescent="0.25">
      <c r="A177" t="s">
        <v>121</v>
      </c>
      <c r="B177">
        <v>2</v>
      </c>
      <c r="C177" t="s">
        <v>128</v>
      </c>
      <c r="D177" t="s">
        <v>1012</v>
      </c>
      <c r="E177" t="s">
        <v>1013</v>
      </c>
      <c r="F177" t="s">
        <v>1014</v>
      </c>
      <c r="G177" t="s">
        <v>105</v>
      </c>
      <c r="H177" t="s">
        <v>105</v>
      </c>
      <c r="I177" t="s">
        <v>105</v>
      </c>
      <c r="J177" t="s">
        <v>1378</v>
      </c>
      <c r="K177" t="s">
        <v>938</v>
      </c>
    </row>
    <row r="178" spans="1:11" hidden="1" x14ac:dyDescent="0.25">
      <c r="A178" t="s">
        <v>121</v>
      </c>
      <c r="B178" t="s">
        <v>105</v>
      </c>
      <c r="C178" t="s">
        <v>105</v>
      </c>
      <c r="D178" t="s">
        <v>939</v>
      </c>
      <c r="E178" t="s">
        <v>939</v>
      </c>
      <c r="F178" t="s">
        <v>939</v>
      </c>
      <c r="G178" t="s">
        <v>939</v>
      </c>
      <c r="H178" t="s">
        <v>939</v>
      </c>
      <c r="I178" t="s">
        <v>939</v>
      </c>
      <c r="J178" t="s">
        <v>939</v>
      </c>
      <c r="K178" t="s">
        <v>105</v>
      </c>
    </row>
    <row r="179" spans="1:11" hidden="1" x14ac:dyDescent="0.25">
      <c r="A179" t="s">
        <v>121</v>
      </c>
      <c r="B179" t="s">
        <v>105</v>
      </c>
      <c r="C179" t="s">
        <v>105</v>
      </c>
      <c r="D179" t="s">
        <v>939</v>
      </c>
      <c r="E179" t="s">
        <v>939</v>
      </c>
      <c r="F179" t="s">
        <v>939</v>
      </c>
      <c r="G179" t="s">
        <v>939</v>
      </c>
      <c r="H179" t="s">
        <v>939</v>
      </c>
      <c r="I179" t="s">
        <v>939</v>
      </c>
      <c r="J179" t="s">
        <v>939</v>
      </c>
      <c r="K179" t="s">
        <v>105</v>
      </c>
    </row>
    <row r="180" spans="1:11" hidden="1" x14ac:dyDescent="0.25">
      <c r="A180" t="s">
        <v>121</v>
      </c>
      <c r="B180" t="s">
        <v>105</v>
      </c>
      <c r="C180" t="s">
        <v>105</v>
      </c>
      <c r="D180" t="s">
        <v>939</v>
      </c>
      <c r="E180" t="s">
        <v>939</v>
      </c>
      <c r="F180" t="s">
        <v>939</v>
      </c>
      <c r="G180" t="s">
        <v>939</v>
      </c>
      <c r="H180" t="s">
        <v>939</v>
      </c>
      <c r="I180" t="s">
        <v>939</v>
      </c>
      <c r="J180" t="s">
        <v>939</v>
      </c>
      <c r="K180" t="s">
        <v>105</v>
      </c>
    </row>
    <row r="181" spans="1:11" hidden="1" x14ac:dyDescent="0.25">
      <c r="A181" t="s">
        <v>121</v>
      </c>
      <c r="B181" t="s">
        <v>105</v>
      </c>
      <c r="C181" t="s">
        <v>105</v>
      </c>
      <c r="D181" t="s">
        <v>939</v>
      </c>
      <c r="E181" t="s">
        <v>939</v>
      </c>
      <c r="F181" t="s">
        <v>939</v>
      </c>
      <c r="G181" t="s">
        <v>939</v>
      </c>
      <c r="H181" t="s">
        <v>939</v>
      </c>
      <c r="I181" t="s">
        <v>939</v>
      </c>
      <c r="J181" t="s">
        <v>939</v>
      </c>
      <c r="K181" t="s">
        <v>105</v>
      </c>
    </row>
    <row r="182" spans="1:11" hidden="1" x14ac:dyDescent="0.25">
      <c r="A182" t="s">
        <v>121</v>
      </c>
      <c r="B182" t="s">
        <v>105</v>
      </c>
      <c r="C182" t="s">
        <v>105</v>
      </c>
      <c r="D182" t="s">
        <v>939</v>
      </c>
      <c r="E182" t="s">
        <v>939</v>
      </c>
      <c r="F182" t="s">
        <v>939</v>
      </c>
      <c r="G182" t="s">
        <v>939</v>
      </c>
      <c r="H182" t="s">
        <v>939</v>
      </c>
      <c r="I182" t="s">
        <v>939</v>
      </c>
      <c r="J182" t="s">
        <v>939</v>
      </c>
      <c r="K182" t="s">
        <v>105</v>
      </c>
    </row>
    <row r="183" spans="1:11" hidden="1" x14ac:dyDescent="0.25">
      <c r="A183" t="s">
        <v>121</v>
      </c>
      <c r="B183" t="s">
        <v>105</v>
      </c>
      <c r="C183" t="s">
        <v>105</v>
      </c>
      <c r="D183" t="s">
        <v>939</v>
      </c>
      <c r="E183" t="s">
        <v>939</v>
      </c>
      <c r="F183" t="s">
        <v>939</v>
      </c>
      <c r="G183" t="s">
        <v>939</v>
      </c>
      <c r="H183" t="s">
        <v>939</v>
      </c>
      <c r="I183" t="s">
        <v>939</v>
      </c>
      <c r="J183" t="s">
        <v>939</v>
      </c>
      <c r="K183" t="s">
        <v>105</v>
      </c>
    </row>
    <row r="184" spans="1:11" x14ac:dyDescent="0.25">
      <c r="A184" t="s">
        <v>121</v>
      </c>
      <c r="B184">
        <v>3</v>
      </c>
      <c r="C184" t="s">
        <v>132</v>
      </c>
      <c r="D184" t="s">
        <v>133</v>
      </c>
      <c r="E184" t="s">
        <v>105</v>
      </c>
      <c r="F184" t="s">
        <v>105</v>
      </c>
      <c r="G184" t="s">
        <v>105</v>
      </c>
      <c r="H184" t="s">
        <v>105</v>
      </c>
      <c r="I184" t="s">
        <v>105</v>
      </c>
      <c r="J184" t="s">
        <v>906</v>
      </c>
      <c r="K184" t="s">
        <v>938</v>
      </c>
    </row>
    <row r="185" spans="1:11" hidden="1" x14ac:dyDescent="0.25">
      <c r="A185" t="s">
        <v>121</v>
      </c>
      <c r="B185" t="s">
        <v>105</v>
      </c>
      <c r="C185" t="s">
        <v>105</v>
      </c>
      <c r="D185" t="s">
        <v>939</v>
      </c>
      <c r="E185" t="s">
        <v>939</v>
      </c>
      <c r="F185" t="s">
        <v>939</v>
      </c>
      <c r="G185" t="s">
        <v>939</v>
      </c>
      <c r="H185" t="s">
        <v>939</v>
      </c>
      <c r="I185" t="s">
        <v>939</v>
      </c>
      <c r="J185" t="s">
        <v>939</v>
      </c>
      <c r="K185" t="s">
        <v>105</v>
      </c>
    </row>
    <row r="186" spans="1:11" hidden="1" x14ac:dyDescent="0.25">
      <c r="A186" t="s">
        <v>121</v>
      </c>
      <c r="B186" t="s">
        <v>105</v>
      </c>
      <c r="C186" t="s">
        <v>105</v>
      </c>
      <c r="D186" t="s">
        <v>939</v>
      </c>
      <c r="E186" t="s">
        <v>939</v>
      </c>
      <c r="F186" t="s">
        <v>939</v>
      </c>
      <c r="G186" t="s">
        <v>939</v>
      </c>
      <c r="H186" t="s">
        <v>939</v>
      </c>
      <c r="I186" t="s">
        <v>939</v>
      </c>
      <c r="J186" t="s">
        <v>939</v>
      </c>
      <c r="K186" t="s">
        <v>105</v>
      </c>
    </row>
    <row r="187" spans="1:11" hidden="1" x14ac:dyDescent="0.25">
      <c r="A187" t="s">
        <v>121</v>
      </c>
      <c r="B187" t="s">
        <v>105</v>
      </c>
      <c r="C187" t="s">
        <v>105</v>
      </c>
      <c r="D187" t="s">
        <v>939</v>
      </c>
      <c r="E187" t="s">
        <v>939</v>
      </c>
      <c r="F187" t="s">
        <v>939</v>
      </c>
      <c r="G187" t="s">
        <v>939</v>
      </c>
      <c r="H187" t="s">
        <v>939</v>
      </c>
      <c r="I187" t="s">
        <v>939</v>
      </c>
      <c r="J187" t="s">
        <v>939</v>
      </c>
      <c r="K187" t="s">
        <v>105</v>
      </c>
    </row>
    <row r="188" spans="1:11" hidden="1" x14ac:dyDescent="0.25">
      <c r="A188" t="s">
        <v>121</v>
      </c>
      <c r="B188" t="s">
        <v>105</v>
      </c>
      <c r="C188" t="s">
        <v>105</v>
      </c>
      <c r="D188" t="s">
        <v>939</v>
      </c>
      <c r="E188" t="s">
        <v>939</v>
      </c>
      <c r="F188" t="s">
        <v>939</v>
      </c>
      <c r="G188" t="s">
        <v>939</v>
      </c>
      <c r="H188" t="s">
        <v>939</v>
      </c>
      <c r="I188" t="s">
        <v>939</v>
      </c>
      <c r="J188" t="s">
        <v>939</v>
      </c>
      <c r="K188" t="s">
        <v>105</v>
      </c>
    </row>
    <row r="189" spans="1:11" hidden="1" x14ac:dyDescent="0.25">
      <c r="A189" t="s">
        <v>121</v>
      </c>
      <c r="B189" t="s">
        <v>105</v>
      </c>
      <c r="C189" t="s">
        <v>105</v>
      </c>
      <c r="D189" t="s">
        <v>939</v>
      </c>
      <c r="E189" t="s">
        <v>939</v>
      </c>
      <c r="F189" t="s">
        <v>939</v>
      </c>
      <c r="G189" t="s">
        <v>939</v>
      </c>
      <c r="H189" t="s">
        <v>939</v>
      </c>
      <c r="I189" t="s">
        <v>939</v>
      </c>
      <c r="J189" t="s">
        <v>939</v>
      </c>
      <c r="K189" t="s">
        <v>105</v>
      </c>
    </row>
    <row r="190" spans="1:11" hidden="1" x14ac:dyDescent="0.25">
      <c r="A190" t="s">
        <v>121</v>
      </c>
      <c r="B190" t="s">
        <v>105</v>
      </c>
      <c r="C190" t="s">
        <v>105</v>
      </c>
      <c r="D190" t="s">
        <v>939</v>
      </c>
      <c r="E190" t="s">
        <v>939</v>
      </c>
      <c r="F190" t="s">
        <v>939</v>
      </c>
      <c r="G190" t="s">
        <v>939</v>
      </c>
      <c r="H190" t="s">
        <v>939</v>
      </c>
      <c r="I190" t="s">
        <v>939</v>
      </c>
      <c r="J190" t="s">
        <v>939</v>
      </c>
      <c r="K190" t="s">
        <v>105</v>
      </c>
    </row>
    <row r="191" spans="1:11" x14ac:dyDescent="0.25">
      <c r="A191" t="s">
        <v>121</v>
      </c>
      <c r="B191">
        <v>4</v>
      </c>
      <c r="C191" t="s">
        <v>137</v>
      </c>
      <c r="D191" t="s">
        <v>1015</v>
      </c>
      <c r="E191" t="s">
        <v>1016</v>
      </c>
      <c r="F191" t="s">
        <v>1017</v>
      </c>
      <c r="G191" t="s">
        <v>1018</v>
      </c>
      <c r="H191" t="s">
        <v>105</v>
      </c>
      <c r="I191" t="s">
        <v>105</v>
      </c>
      <c r="J191" t="s">
        <v>1378</v>
      </c>
      <c r="K191" t="s">
        <v>938</v>
      </c>
    </row>
    <row r="192" spans="1:11" hidden="1" x14ac:dyDescent="0.25">
      <c r="A192" t="s">
        <v>121</v>
      </c>
      <c r="B192" t="s">
        <v>105</v>
      </c>
      <c r="C192" t="s">
        <v>105</v>
      </c>
      <c r="D192" t="s">
        <v>939</v>
      </c>
      <c r="E192" t="s">
        <v>939</v>
      </c>
      <c r="F192" t="s">
        <v>939</v>
      </c>
      <c r="G192" t="s">
        <v>939</v>
      </c>
      <c r="H192" t="s">
        <v>939</v>
      </c>
      <c r="I192" t="s">
        <v>939</v>
      </c>
      <c r="J192" t="s">
        <v>939</v>
      </c>
      <c r="K192" t="s">
        <v>105</v>
      </c>
    </row>
    <row r="193" spans="1:11" hidden="1" x14ac:dyDescent="0.25">
      <c r="A193" t="s">
        <v>121</v>
      </c>
      <c r="B193" t="s">
        <v>105</v>
      </c>
      <c r="C193" t="s">
        <v>105</v>
      </c>
      <c r="D193" t="s">
        <v>939</v>
      </c>
      <c r="E193" t="s">
        <v>939</v>
      </c>
      <c r="F193" t="s">
        <v>939</v>
      </c>
      <c r="G193" t="s">
        <v>939</v>
      </c>
      <c r="H193" t="s">
        <v>939</v>
      </c>
      <c r="I193" t="s">
        <v>939</v>
      </c>
      <c r="J193" t="s">
        <v>939</v>
      </c>
      <c r="K193" t="s">
        <v>105</v>
      </c>
    </row>
    <row r="194" spans="1:11" hidden="1" x14ac:dyDescent="0.25">
      <c r="A194" t="s">
        <v>121</v>
      </c>
      <c r="B194" t="s">
        <v>105</v>
      </c>
      <c r="C194" t="s">
        <v>105</v>
      </c>
      <c r="D194" t="s">
        <v>939</v>
      </c>
      <c r="E194" t="s">
        <v>939</v>
      </c>
      <c r="F194" t="s">
        <v>939</v>
      </c>
      <c r="G194" t="s">
        <v>939</v>
      </c>
      <c r="H194" t="s">
        <v>939</v>
      </c>
      <c r="I194" t="s">
        <v>939</v>
      </c>
      <c r="J194" t="s">
        <v>939</v>
      </c>
      <c r="K194" t="s">
        <v>105</v>
      </c>
    </row>
    <row r="195" spans="1:11" hidden="1" x14ac:dyDescent="0.25">
      <c r="A195" t="s">
        <v>121</v>
      </c>
      <c r="B195" t="s">
        <v>105</v>
      </c>
      <c r="C195" t="s">
        <v>105</v>
      </c>
      <c r="D195" t="s">
        <v>939</v>
      </c>
      <c r="E195" t="s">
        <v>939</v>
      </c>
      <c r="F195" t="s">
        <v>939</v>
      </c>
      <c r="G195" t="s">
        <v>939</v>
      </c>
      <c r="H195" t="s">
        <v>939</v>
      </c>
      <c r="I195" t="s">
        <v>939</v>
      </c>
      <c r="J195" t="s">
        <v>939</v>
      </c>
      <c r="K195" t="s">
        <v>105</v>
      </c>
    </row>
    <row r="196" spans="1:11" hidden="1" x14ac:dyDescent="0.25">
      <c r="A196" t="s">
        <v>121</v>
      </c>
      <c r="B196" t="s">
        <v>105</v>
      </c>
      <c r="C196" t="s">
        <v>105</v>
      </c>
      <c r="D196" t="s">
        <v>939</v>
      </c>
      <c r="E196" t="s">
        <v>939</v>
      </c>
      <c r="F196" t="s">
        <v>939</v>
      </c>
      <c r="G196" t="s">
        <v>939</v>
      </c>
      <c r="H196" t="s">
        <v>939</v>
      </c>
      <c r="I196" t="s">
        <v>939</v>
      </c>
      <c r="J196" t="s">
        <v>939</v>
      </c>
      <c r="K196" t="s">
        <v>105</v>
      </c>
    </row>
    <row r="197" spans="1:11" hidden="1" x14ac:dyDescent="0.25">
      <c r="A197" t="s">
        <v>121</v>
      </c>
      <c r="B197" t="s">
        <v>105</v>
      </c>
      <c r="C197" t="s">
        <v>105</v>
      </c>
      <c r="D197" t="s">
        <v>939</v>
      </c>
      <c r="E197" t="s">
        <v>939</v>
      </c>
      <c r="F197" t="s">
        <v>939</v>
      </c>
      <c r="G197" t="s">
        <v>939</v>
      </c>
      <c r="H197" t="s">
        <v>939</v>
      </c>
      <c r="I197" t="s">
        <v>939</v>
      </c>
      <c r="J197" t="s">
        <v>939</v>
      </c>
      <c r="K197" t="s">
        <v>105</v>
      </c>
    </row>
    <row r="198" spans="1:11" hidden="1" x14ac:dyDescent="0.25">
      <c r="A198" t="s">
        <v>121</v>
      </c>
      <c r="B198" t="s">
        <v>105</v>
      </c>
      <c r="C198" t="s">
        <v>105</v>
      </c>
      <c r="D198" t="s">
        <v>939</v>
      </c>
      <c r="E198" t="s">
        <v>939</v>
      </c>
      <c r="F198" t="s">
        <v>939</v>
      </c>
      <c r="G198" t="s">
        <v>939</v>
      </c>
      <c r="H198" t="s">
        <v>939</v>
      </c>
      <c r="I198" t="s">
        <v>939</v>
      </c>
      <c r="J198" t="s">
        <v>939</v>
      </c>
      <c r="K198" t="s">
        <v>105</v>
      </c>
    </row>
    <row r="199" spans="1:11" hidden="1" x14ac:dyDescent="0.25">
      <c r="A199" t="s">
        <v>121</v>
      </c>
      <c r="B199" t="s">
        <v>105</v>
      </c>
      <c r="C199" t="s">
        <v>105</v>
      </c>
      <c r="D199" t="s">
        <v>939</v>
      </c>
      <c r="E199" t="s">
        <v>939</v>
      </c>
      <c r="F199" t="s">
        <v>939</v>
      </c>
      <c r="G199" t="s">
        <v>939</v>
      </c>
      <c r="H199" t="s">
        <v>939</v>
      </c>
      <c r="I199" t="s">
        <v>939</v>
      </c>
      <c r="J199" t="s">
        <v>939</v>
      </c>
      <c r="K199" t="s">
        <v>105</v>
      </c>
    </row>
    <row r="200" spans="1:11" hidden="1" x14ac:dyDescent="0.25">
      <c r="A200" t="s">
        <v>121</v>
      </c>
      <c r="B200" t="s">
        <v>105</v>
      </c>
      <c r="C200" t="s">
        <v>105</v>
      </c>
      <c r="D200" t="s">
        <v>939</v>
      </c>
      <c r="E200" t="s">
        <v>939</v>
      </c>
      <c r="F200" t="s">
        <v>939</v>
      </c>
      <c r="G200" t="s">
        <v>939</v>
      </c>
      <c r="H200" t="s">
        <v>939</v>
      </c>
      <c r="I200" t="s">
        <v>939</v>
      </c>
      <c r="J200" t="s">
        <v>939</v>
      </c>
      <c r="K200" t="s">
        <v>105</v>
      </c>
    </row>
    <row r="201" spans="1:11" hidden="1" x14ac:dyDescent="0.25">
      <c r="A201" t="s">
        <v>121</v>
      </c>
      <c r="B201" t="s">
        <v>105</v>
      </c>
      <c r="C201" t="s">
        <v>105</v>
      </c>
      <c r="D201" t="s">
        <v>939</v>
      </c>
      <c r="E201" t="s">
        <v>939</v>
      </c>
      <c r="F201" t="s">
        <v>939</v>
      </c>
      <c r="G201" t="s">
        <v>939</v>
      </c>
      <c r="H201" t="s">
        <v>939</v>
      </c>
      <c r="I201" t="s">
        <v>939</v>
      </c>
      <c r="J201" t="s">
        <v>939</v>
      </c>
      <c r="K201" t="s">
        <v>105</v>
      </c>
    </row>
    <row r="202" spans="1:11" hidden="1" x14ac:dyDescent="0.25">
      <c r="A202" t="s">
        <v>142</v>
      </c>
      <c r="B202" t="s">
        <v>105</v>
      </c>
      <c r="C202" t="s">
        <v>105</v>
      </c>
      <c r="D202" t="s">
        <v>939</v>
      </c>
      <c r="E202" t="s">
        <v>939</v>
      </c>
      <c r="F202" t="s">
        <v>939</v>
      </c>
      <c r="G202" t="s">
        <v>939</v>
      </c>
      <c r="H202" t="s">
        <v>939</v>
      </c>
      <c r="I202" t="s">
        <v>939</v>
      </c>
      <c r="J202" t="s">
        <v>939</v>
      </c>
      <c r="K202" t="s">
        <v>105</v>
      </c>
    </row>
    <row r="203" spans="1:11" hidden="1" x14ac:dyDescent="0.25">
      <c r="A203" t="s">
        <v>142</v>
      </c>
      <c r="B203" t="s">
        <v>105</v>
      </c>
      <c r="C203" t="s">
        <v>105</v>
      </c>
      <c r="D203" t="s">
        <v>939</v>
      </c>
      <c r="E203" t="s">
        <v>939</v>
      </c>
      <c r="F203" t="s">
        <v>939</v>
      </c>
      <c r="G203" t="s">
        <v>939</v>
      </c>
      <c r="H203" t="s">
        <v>939</v>
      </c>
      <c r="I203" t="s">
        <v>939</v>
      </c>
      <c r="J203" t="s">
        <v>939</v>
      </c>
      <c r="K203" t="s">
        <v>105</v>
      </c>
    </row>
    <row r="204" spans="1:11" x14ac:dyDescent="0.25">
      <c r="A204" t="s">
        <v>142</v>
      </c>
      <c r="B204">
        <v>1</v>
      </c>
      <c r="C204" t="s">
        <v>144</v>
      </c>
      <c r="D204" t="s">
        <v>1019</v>
      </c>
      <c r="E204" t="s">
        <v>1020</v>
      </c>
      <c r="F204" t="s">
        <v>1021</v>
      </c>
      <c r="G204" t="s">
        <v>1022</v>
      </c>
      <c r="H204" t="s">
        <v>1023</v>
      </c>
      <c r="I204" t="s">
        <v>105</v>
      </c>
      <c r="J204" t="s">
        <v>1379</v>
      </c>
      <c r="K204" t="s">
        <v>938</v>
      </c>
    </row>
    <row r="205" spans="1:11" hidden="1" x14ac:dyDescent="0.25">
      <c r="A205" t="s">
        <v>142</v>
      </c>
      <c r="B205" t="s">
        <v>105</v>
      </c>
      <c r="C205" t="s">
        <v>105</v>
      </c>
      <c r="D205" t="s">
        <v>939</v>
      </c>
      <c r="E205" t="s">
        <v>939</v>
      </c>
      <c r="F205" t="s">
        <v>939</v>
      </c>
      <c r="G205" t="s">
        <v>939</v>
      </c>
      <c r="H205" t="s">
        <v>939</v>
      </c>
      <c r="I205" t="s">
        <v>939</v>
      </c>
      <c r="J205" t="s">
        <v>939</v>
      </c>
      <c r="K205" t="s">
        <v>105</v>
      </c>
    </row>
    <row r="206" spans="1:11" hidden="1" x14ac:dyDescent="0.25">
      <c r="A206" t="s">
        <v>142</v>
      </c>
      <c r="B206" t="s">
        <v>105</v>
      </c>
      <c r="C206" t="s">
        <v>105</v>
      </c>
      <c r="D206" t="s">
        <v>939</v>
      </c>
      <c r="E206" t="s">
        <v>939</v>
      </c>
      <c r="F206" t="s">
        <v>939</v>
      </c>
      <c r="G206" t="s">
        <v>939</v>
      </c>
      <c r="H206" t="s">
        <v>939</v>
      </c>
      <c r="I206" t="s">
        <v>939</v>
      </c>
      <c r="J206" t="s">
        <v>939</v>
      </c>
      <c r="K206" t="s">
        <v>105</v>
      </c>
    </row>
    <row r="207" spans="1:11" hidden="1" x14ac:dyDescent="0.25">
      <c r="A207" t="s">
        <v>142</v>
      </c>
      <c r="B207" t="s">
        <v>105</v>
      </c>
      <c r="C207" t="s">
        <v>105</v>
      </c>
      <c r="D207" t="s">
        <v>939</v>
      </c>
      <c r="E207" t="s">
        <v>939</v>
      </c>
      <c r="F207" t="s">
        <v>939</v>
      </c>
      <c r="G207" t="s">
        <v>939</v>
      </c>
      <c r="H207" t="s">
        <v>939</v>
      </c>
      <c r="I207" t="s">
        <v>939</v>
      </c>
      <c r="J207" t="s">
        <v>939</v>
      </c>
      <c r="K207" t="s">
        <v>105</v>
      </c>
    </row>
    <row r="208" spans="1:11" hidden="1" x14ac:dyDescent="0.25">
      <c r="A208" t="s">
        <v>142</v>
      </c>
      <c r="B208" t="s">
        <v>105</v>
      </c>
      <c r="C208" t="s">
        <v>105</v>
      </c>
      <c r="D208" t="s">
        <v>939</v>
      </c>
      <c r="E208" t="s">
        <v>939</v>
      </c>
      <c r="F208" t="s">
        <v>939</v>
      </c>
      <c r="G208" t="s">
        <v>939</v>
      </c>
      <c r="H208" t="s">
        <v>939</v>
      </c>
      <c r="I208" t="s">
        <v>939</v>
      </c>
      <c r="J208" t="s">
        <v>939</v>
      </c>
      <c r="K208" t="s">
        <v>105</v>
      </c>
    </row>
    <row r="209" spans="1:11" hidden="1" x14ac:dyDescent="0.25">
      <c r="A209" t="s">
        <v>142</v>
      </c>
      <c r="B209" t="s">
        <v>105</v>
      </c>
      <c r="C209" t="s">
        <v>105</v>
      </c>
      <c r="D209" t="s">
        <v>939</v>
      </c>
      <c r="E209" t="s">
        <v>939</v>
      </c>
      <c r="F209" t="s">
        <v>939</v>
      </c>
      <c r="G209" t="s">
        <v>939</v>
      </c>
      <c r="H209" t="s">
        <v>939</v>
      </c>
      <c r="I209" t="s">
        <v>939</v>
      </c>
      <c r="J209" t="s">
        <v>939</v>
      </c>
      <c r="K209" t="s">
        <v>105</v>
      </c>
    </row>
    <row r="210" spans="1:11" hidden="1" x14ac:dyDescent="0.25">
      <c r="A210" t="s">
        <v>142</v>
      </c>
      <c r="B210" t="s">
        <v>105</v>
      </c>
      <c r="C210" t="s">
        <v>105</v>
      </c>
      <c r="D210" t="s">
        <v>939</v>
      </c>
      <c r="E210" t="s">
        <v>939</v>
      </c>
      <c r="F210" t="s">
        <v>939</v>
      </c>
      <c r="G210" t="s">
        <v>939</v>
      </c>
      <c r="H210" t="s">
        <v>939</v>
      </c>
      <c r="I210" t="s">
        <v>939</v>
      </c>
      <c r="J210" t="s">
        <v>939</v>
      </c>
      <c r="K210" t="s">
        <v>105</v>
      </c>
    </row>
    <row r="211" spans="1:11" hidden="1" x14ac:dyDescent="0.25">
      <c r="A211" t="s">
        <v>142</v>
      </c>
      <c r="B211" t="s">
        <v>105</v>
      </c>
      <c r="C211" t="s">
        <v>105</v>
      </c>
      <c r="D211" t="s">
        <v>939</v>
      </c>
      <c r="E211" t="s">
        <v>939</v>
      </c>
      <c r="F211" t="s">
        <v>939</v>
      </c>
      <c r="G211" t="s">
        <v>939</v>
      </c>
      <c r="H211" t="s">
        <v>939</v>
      </c>
      <c r="I211" t="s">
        <v>939</v>
      </c>
      <c r="J211" t="s">
        <v>939</v>
      </c>
      <c r="K211" t="s">
        <v>105</v>
      </c>
    </row>
    <row r="212" spans="1:11" hidden="1" x14ac:dyDescent="0.25">
      <c r="A212" t="s">
        <v>142</v>
      </c>
      <c r="B212" t="s">
        <v>105</v>
      </c>
      <c r="C212" t="s">
        <v>105</v>
      </c>
      <c r="D212" t="s">
        <v>939</v>
      </c>
      <c r="E212" t="s">
        <v>939</v>
      </c>
      <c r="F212" t="s">
        <v>939</v>
      </c>
      <c r="G212" t="s">
        <v>939</v>
      </c>
      <c r="H212" t="s">
        <v>939</v>
      </c>
      <c r="I212" t="s">
        <v>939</v>
      </c>
      <c r="J212" t="s">
        <v>939</v>
      </c>
      <c r="K212" t="s">
        <v>105</v>
      </c>
    </row>
    <row r="213" spans="1:11" hidden="1" x14ac:dyDescent="0.25">
      <c r="A213" t="s">
        <v>142</v>
      </c>
      <c r="B213" t="s">
        <v>105</v>
      </c>
      <c r="C213" t="s">
        <v>105</v>
      </c>
      <c r="D213" t="s">
        <v>939</v>
      </c>
      <c r="E213" t="s">
        <v>939</v>
      </c>
      <c r="F213" t="s">
        <v>939</v>
      </c>
      <c r="G213" t="s">
        <v>939</v>
      </c>
      <c r="H213" t="s">
        <v>939</v>
      </c>
      <c r="I213" t="s">
        <v>939</v>
      </c>
      <c r="J213" t="s">
        <v>939</v>
      </c>
      <c r="K213" t="s">
        <v>105</v>
      </c>
    </row>
    <row r="214" spans="1:11" x14ac:dyDescent="0.25">
      <c r="A214" t="s">
        <v>142</v>
      </c>
      <c r="B214">
        <v>2</v>
      </c>
      <c r="C214" t="s">
        <v>150</v>
      </c>
      <c r="D214" t="s">
        <v>1024</v>
      </c>
      <c r="E214" t="s">
        <v>1025</v>
      </c>
      <c r="F214" t="s">
        <v>1026</v>
      </c>
      <c r="G214" t="s">
        <v>1027</v>
      </c>
      <c r="H214" t="s">
        <v>105</v>
      </c>
      <c r="I214" t="s">
        <v>105</v>
      </c>
      <c r="J214" t="s">
        <v>906</v>
      </c>
      <c r="K214" t="s">
        <v>938</v>
      </c>
    </row>
    <row r="215" spans="1:11" hidden="1" x14ac:dyDescent="0.25">
      <c r="A215" t="s">
        <v>142</v>
      </c>
      <c r="B215" t="s">
        <v>105</v>
      </c>
      <c r="C215" t="s">
        <v>105</v>
      </c>
      <c r="D215" t="s">
        <v>939</v>
      </c>
      <c r="E215" t="s">
        <v>939</v>
      </c>
      <c r="F215" t="s">
        <v>939</v>
      </c>
      <c r="G215" t="s">
        <v>939</v>
      </c>
      <c r="H215" t="s">
        <v>939</v>
      </c>
      <c r="I215" t="s">
        <v>939</v>
      </c>
      <c r="J215" t="s">
        <v>939</v>
      </c>
      <c r="K215" t="s">
        <v>105</v>
      </c>
    </row>
    <row r="216" spans="1:11" hidden="1" x14ac:dyDescent="0.25">
      <c r="A216" t="s">
        <v>142</v>
      </c>
      <c r="B216" t="s">
        <v>105</v>
      </c>
      <c r="C216" t="s">
        <v>105</v>
      </c>
      <c r="D216" t="s">
        <v>939</v>
      </c>
      <c r="E216" t="s">
        <v>939</v>
      </c>
      <c r="F216" t="s">
        <v>939</v>
      </c>
      <c r="G216" t="s">
        <v>939</v>
      </c>
      <c r="H216" t="s">
        <v>939</v>
      </c>
      <c r="I216" t="s">
        <v>939</v>
      </c>
      <c r="J216" t="s">
        <v>939</v>
      </c>
      <c r="K216" t="s">
        <v>105</v>
      </c>
    </row>
    <row r="217" spans="1:11" hidden="1" x14ac:dyDescent="0.25">
      <c r="A217" t="s">
        <v>142</v>
      </c>
      <c r="B217" t="s">
        <v>105</v>
      </c>
      <c r="C217" t="s">
        <v>105</v>
      </c>
      <c r="D217" t="s">
        <v>939</v>
      </c>
      <c r="E217" t="s">
        <v>939</v>
      </c>
      <c r="F217" t="s">
        <v>939</v>
      </c>
      <c r="G217" t="s">
        <v>939</v>
      </c>
      <c r="H217" t="s">
        <v>939</v>
      </c>
      <c r="I217" t="s">
        <v>939</v>
      </c>
      <c r="J217" t="s">
        <v>939</v>
      </c>
      <c r="K217" t="s">
        <v>105</v>
      </c>
    </row>
    <row r="218" spans="1:11" hidden="1" x14ac:dyDescent="0.25">
      <c r="A218" t="s">
        <v>142</v>
      </c>
      <c r="B218" t="s">
        <v>105</v>
      </c>
      <c r="C218" t="s">
        <v>105</v>
      </c>
      <c r="D218" t="s">
        <v>939</v>
      </c>
      <c r="E218" t="s">
        <v>939</v>
      </c>
      <c r="F218" t="s">
        <v>939</v>
      </c>
      <c r="G218" t="s">
        <v>939</v>
      </c>
      <c r="H218" t="s">
        <v>939</v>
      </c>
      <c r="I218" t="s">
        <v>939</v>
      </c>
      <c r="J218" t="s">
        <v>939</v>
      </c>
      <c r="K218" t="s">
        <v>105</v>
      </c>
    </row>
    <row r="219" spans="1:11" hidden="1" x14ac:dyDescent="0.25">
      <c r="A219" t="s">
        <v>142</v>
      </c>
      <c r="B219" t="s">
        <v>105</v>
      </c>
      <c r="C219" t="s">
        <v>105</v>
      </c>
      <c r="D219" t="s">
        <v>939</v>
      </c>
      <c r="E219" t="s">
        <v>939</v>
      </c>
      <c r="F219" t="s">
        <v>939</v>
      </c>
      <c r="G219" t="s">
        <v>939</v>
      </c>
      <c r="H219" t="s">
        <v>939</v>
      </c>
      <c r="I219" t="s">
        <v>939</v>
      </c>
      <c r="J219" t="s">
        <v>939</v>
      </c>
      <c r="K219" t="s">
        <v>105</v>
      </c>
    </row>
    <row r="220" spans="1:11" hidden="1" x14ac:dyDescent="0.25">
      <c r="A220" t="s">
        <v>142</v>
      </c>
      <c r="B220" t="s">
        <v>105</v>
      </c>
      <c r="C220" t="s">
        <v>105</v>
      </c>
      <c r="D220" t="s">
        <v>939</v>
      </c>
      <c r="E220" t="s">
        <v>939</v>
      </c>
      <c r="F220" t="s">
        <v>939</v>
      </c>
      <c r="G220" t="s">
        <v>939</v>
      </c>
      <c r="H220" t="s">
        <v>939</v>
      </c>
      <c r="I220" t="s">
        <v>939</v>
      </c>
      <c r="J220" t="s">
        <v>939</v>
      </c>
      <c r="K220" t="s">
        <v>105</v>
      </c>
    </row>
    <row r="221" spans="1:11" hidden="1" x14ac:dyDescent="0.25">
      <c r="A221" t="s">
        <v>142</v>
      </c>
      <c r="B221" t="s">
        <v>105</v>
      </c>
      <c r="C221" t="s">
        <v>105</v>
      </c>
      <c r="D221" t="s">
        <v>939</v>
      </c>
      <c r="E221" t="s">
        <v>939</v>
      </c>
      <c r="F221" t="s">
        <v>939</v>
      </c>
      <c r="G221" t="s">
        <v>939</v>
      </c>
      <c r="H221" t="s">
        <v>939</v>
      </c>
      <c r="I221" t="s">
        <v>939</v>
      </c>
      <c r="J221" t="s">
        <v>939</v>
      </c>
      <c r="K221" t="s">
        <v>105</v>
      </c>
    </row>
    <row r="222" spans="1:11" x14ac:dyDescent="0.25">
      <c r="A222" t="s">
        <v>142</v>
      </c>
      <c r="B222">
        <v>3</v>
      </c>
      <c r="C222" t="s">
        <v>155</v>
      </c>
      <c r="D222" t="s">
        <v>1028</v>
      </c>
      <c r="E222" t="s">
        <v>1029</v>
      </c>
      <c r="F222" t="s">
        <v>1030</v>
      </c>
      <c r="G222" t="s">
        <v>1031</v>
      </c>
      <c r="H222" t="s">
        <v>105</v>
      </c>
      <c r="I222" t="s">
        <v>105</v>
      </c>
      <c r="J222" t="s">
        <v>1375</v>
      </c>
      <c r="K222" t="s">
        <v>938</v>
      </c>
    </row>
    <row r="223" spans="1:11" hidden="1" x14ac:dyDescent="0.25">
      <c r="A223" t="s">
        <v>142</v>
      </c>
      <c r="B223" t="s">
        <v>105</v>
      </c>
      <c r="C223" t="s">
        <v>105</v>
      </c>
      <c r="D223" t="s">
        <v>939</v>
      </c>
      <c r="E223" t="s">
        <v>939</v>
      </c>
      <c r="F223" t="s">
        <v>939</v>
      </c>
      <c r="G223" t="s">
        <v>939</v>
      </c>
      <c r="H223" t="s">
        <v>939</v>
      </c>
      <c r="I223" t="s">
        <v>939</v>
      </c>
      <c r="J223" t="s">
        <v>939</v>
      </c>
      <c r="K223" t="s">
        <v>105</v>
      </c>
    </row>
    <row r="224" spans="1:11" hidden="1" x14ac:dyDescent="0.25">
      <c r="A224" t="s">
        <v>142</v>
      </c>
      <c r="B224" t="s">
        <v>105</v>
      </c>
      <c r="C224" t="s">
        <v>105</v>
      </c>
      <c r="D224" t="s">
        <v>939</v>
      </c>
      <c r="E224" t="s">
        <v>939</v>
      </c>
      <c r="F224" t="s">
        <v>939</v>
      </c>
      <c r="G224" t="s">
        <v>939</v>
      </c>
      <c r="H224" t="s">
        <v>939</v>
      </c>
      <c r="I224" t="s">
        <v>939</v>
      </c>
      <c r="J224" t="s">
        <v>939</v>
      </c>
      <c r="K224" t="s">
        <v>105</v>
      </c>
    </row>
    <row r="225" spans="1:11" hidden="1" x14ac:dyDescent="0.25">
      <c r="A225" t="s">
        <v>142</v>
      </c>
      <c r="B225" t="s">
        <v>105</v>
      </c>
      <c r="C225" t="s">
        <v>105</v>
      </c>
      <c r="D225" t="s">
        <v>939</v>
      </c>
      <c r="E225" t="s">
        <v>939</v>
      </c>
      <c r="F225" t="s">
        <v>939</v>
      </c>
      <c r="G225" t="s">
        <v>939</v>
      </c>
      <c r="H225" t="s">
        <v>939</v>
      </c>
      <c r="I225" t="s">
        <v>939</v>
      </c>
      <c r="J225" t="s">
        <v>939</v>
      </c>
      <c r="K225" t="s">
        <v>105</v>
      </c>
    </row>
    <row r="226" spans="1:11" hidden="1" x14ac:dyDescent="0.25">
      <c r="A226" t="s">
        <v>142</v>
      </c>
      <c r="B226" t="s">
        <v>105</v>
      </c>
      <c r="C226" t="s">
        <v>105</v>
      </c>
      <c r="D226" t="s">
        <v>939</v>
      </c>
      <c r="E226" t="s">
        <v>939</v>
      </c>
      <c r="F226" t="s">
        <v>939</v>
      </c>
      <c r="G226" t="s">
        <v>939</v>
      </c>
      <c r="H226" t="s">
        <v>939</v>
      </c>
      <c r="I226" t="s">
        <v>939</v>
      </c>
      <c r="J226" t="s">
        <v>939</v>
      </c>
      <c r="K226" t="s">
        <v>105</v>
      </c>
    </row>
    <row r="227" spans="1:11" hidden="1" x14ac:dyDescent="0.25">
      <c r="A227" t="s">
        <v>142</v>
      </c>
      <c r="B227" t="s">
        <v>105</v>
      </c>
      <c r="C227" t="s">
        <v>105</v>
      </c>
      <c r="D227" t="s">
        <v>939</v>
      </c>
      <c r="E227" t="s">
        <v>939</v>
      </c>
      <c r="F227" t="s">
        <v>939</v>
      </c>
      <c r="G227" t="s">
        <v>939</v>
      </c>
      <c r="H227" t="s">
        <v>939</v>
      </c>
      <c r="I227" t="s">
        <v>939</v>
      </c>
      <c r="J227" t="s">
        <v>939</v>
      </c>
      <c r="K227" t="s">
        <v>105</v>
      </c>
    </row>
    <row r="228" spans="1:11" hidden="1" x14ac:dyDescent="0.25">
      <c r="A228" t="s">
        <v>142</v>
      </c>
      <c r="B228" t="s">
        <v>105</v>
      </c>
      <c r="C228" t="s">
        <v>105</v>
      </c>
      <c r="D228" t="s">
        <v>939</v>
      </c>
      <c r="E228" t="s">
        <v>939</v>
      </c>
      <c r="F228" t="s">
        <v>939</v>
      </c>
      <c r="G228" t="s">
        <v>939</v>
      </c>
      <c r="H228" t="s">
        <v>939</v>
      </c>
      <c r="I228" t="s">
        <v>939</v>
      </c>
      <c r="J228" t="s">
        <v>939</v>
      </c>
      <c r="K228" t="s">
        <v>105</v>
      </c>
    </row>
    <row r="229" spans="1:11" hidden="1" x14ac:dyDescent="0.25">
      <c r="A229" t="s">
        <v>142</v>
      </c>
      <c r="B229" t="s">
        <v>105</v>
      </c>
      <c r="C229" t="s">
        <v>105</v>
      </c>
      <c r="D229" t="s">
        <v>939</v>
      </c>
      <c r="E229" t="s">
        <v>939</v>
      </c>
      <c r="F229" t="s">
        <v>939</v>
      </c>
      <c r="G229" t="s">
        <v>939</v>
      </c>
      <c r="H229" t="s">
        <v>939</v>
      </c>
      <c r="I229" t="s">
        <v>939</v>
      </c>
      <c r="J229" t="s">
        <v>939</v>
      </c>
      <c r="K229" t="s">
        <v>105</v>
      </c>
    </row>
    <row r="230" spans="1:11" hidden="1" x14ac:dyDescent="0.25">
      <c r="A230" t="s">
        <v>142</v>
      </c>
      <c r="B230" t="s">
        <v>105</v>
      </c>
      <c r="C230" t="s">
        <v>105</v>
      </c>
      <c r="D230" t="s">
        <v>939</v>
      </c>
      <c r="E230" t="s">
        <v>939</v>
      </c>
      <c r="F230" t="s">
        <v>939</v>
      </c>
      <c r="G230" t="s">
        <v>939</v>
      </c>
      <c r="H230" t="s">
        <v>939</v>
      </c>
      <c r="I230" t="s">
        <v>939</v>
      </c>
      <c r="J230" t="s">
        <v>939</v>
      </c>
      <c r="K230" t="s">
        <v>105</v>
      </c>
    </row>
    <row r="231" spans="1:11" hidden="1" x14ac:dyDescent="0.25">
      <c r="A231" t="s">
        <v>142</v>
      </c>
      <c r="B231" t="s">
        <v>105</v>
      </c>
      <c r="C231" t="s">
        <v>105</v>
      </c>
      <c r="D231" t="s">
        <v>939</v>
      </c>
      <c r="E231" t="s">
        <v>939</v>
      </c>
      <c r="F231" t="s">
        <v>939</v>
      </c>
      <c r="G231" t="s">
        <v>939</v>
      </c>
      <c r="H231" t="s">
        <v>939</v>
      </c>
      <c r="I231" t="s">
        <v>939</v>
      </c>
      <c r="J231" t="s">
        <v>939</v>
      </c>
      <c r="K231" t="s">
        <v>105</v>
      </c>
    </row>
    <row r="232" spans="1:11" hidden="1" x14ac:dyDescent="0.25">
      <c r="A232" t="s">
        <v>142</v>
      </c>
      <c r="B232" t="s">
        <v>105</v>
      </c>
      <c r="C232" t="s">
        <v>105</v>
      </c>
      <c r="D232" t="s">
        <v>939</v>
      </c>
      <c r="E232" t="s">
        <v>939</v>
      </c>
      <c r="F232" t="s">
        <v>939</v>
      </c>
      <c r="G232" t="s">
        <v>939</v>
      </c>
      <c r="H232" t="s">
        <v>939</v>
      </c>
      <c r="I232" t="s">
        <v>939</v>
      </c>
      <c r="J232" t="s">
        <v>939</v>
      </c>
      <c r="K232" t="s">
        <v>105</v>
      </c>
    </row>
    <row r="233" spans="1:11" x14ac:dyDescent="0.25">
      <c r="A233" t="s">
        <v>142</v>
      </c>
      <c r="B233">
        <v>1</v>
      </c>
      <c r="C233" t="s">
        <v>162</v>
      </c>
      <c r="D233" t="s">
        <v>1032</v>
      </c>
      <c r="E233" t="s">
        <v>1033</v>
      </c>
      <c r="F233" t="s">
        <v>1034</v>
      </c>
      <c r="G233" t="s">
        <v>1035</v>
      </c>
      <c r="H233" t="s">
        <v>105</v>
      </c>
      <c r="I233" t="s">
        <v>105</v>
      </c>
      <c r="J233" t="s">
        <v>1375</v>
      </c>
      <c r="K233" t="s">
        <v>938</v>
      </c>
    </row>
    <row r="234" spans="1:11" hidden="1" x14ac:dyDescent="0.25">
      <c r="A234" t="s">
        <v>142</v>
      </c>
      <c r="B234" t="s">
        <v>105</v>
      </c>
      <c r="C234" t="s">
        <v>105</v>
      </c>
      <c r="D234" t="s">
        <v>939</v>
      </c>
      <c r="E234" t="s">
        <v>939</v>
      </c>
      <c r="F234" t="s">
        <v>939</v>
      </c>
      <c r="G234" t="s">
        <v>939</v>
      </c>
      <c r="H234" t="s">
        <v>939</v>
      </c>
      <c r="I234" t="s">
        <v>939</v>
      </c>
      <c r="J234" t="s">
        <v>939</v>
      </c>
      <c r="K234" t="s">
        <v>105</v>
      </c>
    </row>
    <row r="235" spans="1:11" hidden="1" x14ac:dyDescent="0.25">
      <c r="A235" t="s">
        <v>142</v>
      </c>
      <c r="B235" t="s">
        <v>105</v>
      </c>
      <c r="C235" t="s">
        <v>105</v>
      </c>
      <c r="D235" t="s">
        <v>939</v>
      </c>
      <c r="E235" t="s">
        <v>939</v>
      </c>
      <c r="F235" t="s">
        <v>939</v>
      </c>
      <c r="G235" t="s">
        <v>939</v>
      </c>
      <c r="H235" t="s">
        <v>939</v>
      </c>
      <c r="I235" t="s">
        <v>939</v>
      </c>
      <c r="J235" t="s">
        <v>939</v>
      </c>
      <c r="K235" t="s">
        <v>105</v>
      </c>
    </row>
    <row r="236" spans="1:11" hidden="1" x14ac:dyDescent="0.25">
      <c r="A236" t="s">
        <v>142</v>
      </c>
      <c r="B236" t="s">
        <v>105</v>
      </c>
      <c r="C236" t="s">
        <v>105</v>
      </c>
      <c r="D236" t="s">
        <v>939</v>
      </c>
      <c r="E236" t="s">
        <v>939</v>
      </c>
      <c r="F236" t="s">
        <v>939</v>
      </c>
      <c r="G236" t="s">
        <v>939</v>
      </c>
      <c r="H236" t="s">
        <v>939</v>
      </c>
      <c r="I236" t="s">
        <v>939</v>
      </c>
      <c r="J236" t="s">
        <v>939</v>
      </c>
      <c r="K236" t="s">
        <v>105</v>
      </c>
    </row>
    <row r="237" spans="1:11" hidden="1" x14ac:dyDescent="0.25">
      <c r="A237" t="s">
        <v>142</v>
      </c>
      <c r="B237" t="s">
        <v>105</v>
      </c>
      <c r="C237" t="s">
        <v>105</v>
      </c>
      <c r="D237" t="s">
        <v>939</v>
      </c>
      <c r="E237" t="s">
        <v>939</v>
      </c>
      <c r="F237" t="s">
        <v>939</v>
      </c>
      <c r="G237" t="s">
        <v>939</v>
      </c>
      <c r="H237" t="s">
        <v>939</v>
      </c>
      <c r="I237" t="s">
        <v>939</v>
      </c>
      <c r="J237" t="s">
        <v>939</v>
      </c>
      <c r="K237" t="s">
        <v>105</v>
      </c>
    </row>
    <row r="238" spans="1:11" hidden="1" x14ac:dyDescent="0.25">
      <c r="A238" t="s">
        <v>142</v>
      </c>
      <c r="B238" t="s">
        <v>105</v>
      </c>
      <c r="C238" t="s">
        <v>105</v>
      </c>
      <c r="D238" t="s">
        <v>939</v>
      </c>
      <c r="E238" t="s">
        <v>939</v>
      </c>
      <c r="F238" t="s">
        <v>939</v>
      </c>
      <c r="G238" t="s">
        <v>939</v>
      </c>
      <c r="H238" t="s">
        <v>939</v>
      </c>
      <c r="I238" t="s">
        <v>939</v>
      </c>
      <c r="J238" t="s">
        <v>939</v>
      </c>
      <c r="K238" t="s">
        <v>105</v>
      </c>
    </row>
    <row r="239" spans="1:11" hidden="1" x14ac:dyDescent="0.25">
      <c r="A239" t="s">
        <v>142</v>
      </c>
      <c r="C239" t="s">
        <v>105</v>
      </c>
      <c r="D239" t="s">
        <v>939</v>
      </c>
      <c r="E239" t="s">
        <v>939</v>
      </c>
      <c r="F239" t="s">
        <v>939</v>
      </c>
      <c r="G239" t="s">
        <v>939</v>
      </c>
      <c r="H239" t="s">
        <v>939</v>
      </c>
      <c r="I239" t="s">
        <v>939</v>
      </c>
      <c r="J239" t="s">
        <v>939</v>
      </c>
      <c r="K239" t="s">
        <v>105</v>
      </c>
    </row>
    <row r="240" spans="1:11" x14ac:dyDescent="0.25">
      <c r="A240" t="s">
        <v>142</v>
      </c>
      <c r="B240">
        <v>2</v>
      </c>
      <c r="C240" t="s">
        <v>925</v>
      </c>
      <c r="D240" t="s">
        <v>1036</v>
      </c>
      <c r="E240" t="s">
        <v>1037</v>
      </c>
      <c r="F240" t="s">
        <v>1038</v>
      </c>
      <c r="G240" t="s">
        <v>1039</v>
      </c>
      <c r="H240" t="s">
        <v>105</v>
      </c>
      <c r="I240" t="s">
        <v>105</v>
      </c>
      <c r="J240" t="s">
        <v>906</v>
      </c>
      <c r="K240" t="s">
        <v>938</v>
      </c>
    </row>
    <row r="241" spans="1:11" hidden="1" x14ac:dyDescent="0.25">
      <c r="A241" t="s">
        <v>142</v>
      </c>
      <c r="B241" t="s">
        <v>105</v>
      </c>
      <c r="C241" t="s">
        <v>105</v>
      </c>
      <c r="D241" t="s">
        <v>939</v>
      </c>
      <c r="E241" t="s">
        <v>939</v>
      </c>
      <c r="F241" t="s">
        <v>939</v>
      </c>
      <c r="G241" t="s">
        <v>939</v>
      </c>
      <c r="H241" t="s">
        <v>939</v>
      </c>
      <c r="I241" t="s">
        <v>939</v>
      </c>
      <c r="J241" t="s">
        <v>939</v>
      </c>
      <c r="K241" t="s">
        <v>105</v>
      </c>
    </row>
    <row r="242" spans="1:11" hidden="1" x14ac:dyDescent="0.25">
      <c r="A242" t="s">
        <v>142</v>
      </c>
      <c r="B242" t="s">
        <v>105</v>
      </c>
      <c r="C242" t="s">
        <v>105</v>
      </c>
      <c r="D242" t="s">
        <v>939</v>
      </c>
      <c r="E242" t="s">
        <v>939</v>
      </c>
      <c r="F242" t="s">
        <v>939</v>
      </c>
      <c r="G242" t="s">
        <v>939</v>
      </c>
      <c r="H242" t="s">
        <v>939</v>
      </c>
      <c r="I242" t="s">
        <v>939</v>
      </c>
      <c r="J242" t="s">
        <v>939</v>
      </c>
      <c r="K242" t="s">
        <v>105</v>
      </c>
    </row>
    <row r="243" spans="1:11" hidden="1" x14ac:dyDescent="0.25">
      <c r="A243" t="s">
        <v>142</v>
      </c>
      <c r="B243" t="s">
        <v>105</v>
      </c>
      <c r="C243" t="s">
        <v>105</v>
      </c>
      <c r="D243" t="s">
        <v>939</v>
      </c>
      <c r="E243" t="s">
        <v>939</v>
      </c>
      <c r="F243" t="s">
        <v>939</v>
      </c>
      <c r="G243" t="s">
        <v>939</v>
      </c>
      <c r="H243" t="s">
        <v>939</v>
      </c>
      <c r="I243" t="s">
        <v>939</v>
      </c>
      <c r="J243" t="s">
        <v>939</v>
      </c>
      <c r="K243" t="s">
        <v>105</v>
      </c>
    </row>
    <row r="244" spans="1:11" hidden="1" x14ac:dyDescent="0.25">
      <c r="A244" t="s">
        <v>142</v>
      </c>
      <c r="B244" t="s">
        <v>105</v>
      </c>
      <c r="C244" t="s">
        <v>105</v>
      </c>
      <c r="D244" t="s">
        <v>939</v>
      </c>
      <c r="E244" t="s">
        <v>939</v>
      </c>
      <c r="F244" t="s">
        <v>939</v>
      </c>
      <c r="G244" t="s">
        <v>939</v>
      </c>
      <c r="H244" t="s">
        <v>939</v>
      </c>
      <c r="I244" t="s">
        <v>939</v>
      </c>
      <c r="J244" t="s">
        <v>939</v>
      </c>
      <c r="K244" t="s">
        <v>105</v>
      </c>
    </row>
    <row r="245" spans="1:11" hidden="1" x14ac:dyDescent="0.25">
      <c r="A245" t="s">
        <v>142</v>
      </c>
      <c r="B245" t="s">
        <v>105</v>
      </c>
      <c r="C245" t="s">
        <v>105</v>
      </c>
      <c r="D245" t="s">
        <v>939</v>
      </c>
      <c r="E245" t="s">
        <v>939</v>
      </c>
      <c r="F245" t="s">
        <v>939</v>
      </c>
      <c r="G245" t="s">
        <v>939</v>
      </c>
      <c r="H245" t="s">
        <v>939</v>
      </c>
      <c r="I245" t="s">
        <v>939</v>
      </c>
      <c r="J245" t="s">
        <v>939</v>
      </c>
      <c r="K245" t="s">
        <v>105</v>
      </c>
    </row>
    <row r="246" spans="1:11" hidden="1" x14ac:dyDescent="0.25">
      <c r="A246" t="s">
        <v>142</v>
      </c>
      <c r="B246" t="s">
        <v>105</v>
      </c>
      <c r="C246" t="s">
        <v>105</v>
      </c>
      <c r="D246" t="s">
        <v>939</v>
      </c>
      <c r="E246" t="s">
        <v>939</v>
      </c>
      <c r="F246" t="s">
        <v>939</v>
      </c>
      <c r="G246" t="s">
        <v>939</v>
      </c>
      <c r="H246" t="s">
        <v>939</v>
      </c>
      <c r="I246" t="s">
        <v>939</v>
      </c>
      <c r="J246" t="s">
        <v>939</v>
      </c>
      <c r="K246" t="s">
        <v>105</v>
      </c>
    </row>
    <row r="247" spans="1:11" hidden="1" x14ac:dyDescent="0.25">
      <c r="A247" t="s">
        <v>142</v>
      </c>
      <c r="B247" t="s">
        <v>105</v>
      </c>
      <c r="C247" t="s">
        <v>105</v>
      </c>
      <c r="D247" t="s">
        <v>939</v>
      </c>
      <c r="E247" t="s">
        <v>939</v>
      </c>
      <c r="F247" t="s">
        <v>939</v>
      </c>
      <c r="G247" t="s">
        <v>939</v>
      </c>
      <c r="H247" t="s">
        <v>939</v>
      </c>
      <c r="I247" t="s">
        <v>939</v>
      </c>
      <c r="J247" t="s">
        <v>939</v>
      </c>
      <c r="K247" t="s">
        <v>105</v>
      </c>
    </row>
    <row r="248" spans="1:11" hidden="1" x14ac:dyDescent="0.25">
      <c r="A248" t="s">
        <v>142</v>
      </c>
      <c r="B248" t="s">
        <v>105</v>
      </c>
      <c r="C248" t="s">
        <v>105</v>
      </c>
      <c r="D248" t="s">
        <v>939</v>
      </c>
      <c r="E248" t="s">
        <v>939</v>
      </c>
      <c r="F248" t="s">
        <v>939</v>
      </c>
      <c r="G248" t="s">
        <v>939</v>
      </c>
      <c r="H248" t="s">
        <v>939</v>
      </c>
      <c r="I248" t="s">
        <v>939</v>
      </c>
      <c r="J248" t="s">
        <v>939</v>
      </c>
      <c r="K248" t="s">
        <v>105</v>
      </c>
    </row>
    <row r="249" spans="1:11" hidden="1" x14ac:dyDescent="0.25">
      <c r="A249" t="s">
        <v>142</v>
      </c>
      <c r="B249" t="s">
        <v>105</v>
      </c>
      <c r="C249" t="s">
        <v>105</v>
      </c>
      <c r="D249" t="s">
        <v>939</v>
      </c>
      <c r="E249" t="s">
        <v>939</v>
      </c>
      <c r="F249" t="s">
        <v>939</v>
      </c>
      <c r="G249" t="s">
        <v>939</v>
      </c>
      <c r="H249" t="s">
        <v>939</v>
      </c>
      <c r="I249" t="s">
        <v>939</v>
      </c>
      <c r="J249" t="s">
        <v>939</v>
      </c>
      <c r="K249" t="s">
        <v>105</v>
      </c>
    </row>
    <row r="250" spans="1:11" hidden="1" x14ac:dyDescent="0.25">
      <c r="A250" t="s">
        <v>142</v>
      </c>
      <c r="B250" t="s">
        <v>105</v>
      </c>
      <c r="C250" t="s">
        <v>105</v>
      </c>
      <c r="D250" t="s">
        <v>939</v>
      </c>
      <c r="E250" t="s">
        <v>939</v>
      </c>
      <c r="F250" t="s">
        <v>939</v>
      </c>
      <c r="G250" t="s">
        <v>939</v>
      </c>
      <c r="H250" t="s">
        <v>939</v>
      </c>
      <c r="I250" t="s">
        <v>939</v>
      </c>
      <c r="J250" t="s">
        <v>939</v>
      </c>
      <c r="K250" t="s">
        <v>105</v>
      </c>
    </row>
    <row r="251" spans="1:11" x14ac:dyDescent="0.25">
      <c r="B251">
        <v>3</v>
      </c>
      <c r="C251" t="s">
        <v>170</v>
      </c>
      <c r="D251" t="s">
        <v>1040</v>
      </c>
      <c r="E251" t="s">
        <v>1041</v>
      </c>
      <c r="F251" t="s">
        <v>1042</v>
      </c>
      <c r="G251" t="s">
        <v>1043</v>
      </c>
      <c r="H251" t="s">
        <v>105</v>
      </c>
      <c r="I251" t="s">
        <v>105</v>
      </c>
      <c r="J251" t="s">
        <v>1374</v>
      </c>
      <c r="K251" t="s">
        <v>938</v>
      </c>
    </row>
    <row r="252" spans="1:11" hidden="1" x14ac:dyDescent="0.25">
      <c r="A252" t="s">
        <v>142</v>
      </c>
      <c r="B252" t="s">
        <v>105</v>
      </c>
      <c r="C252" t="s">
        <v>105</v>
      </c>
      <c r="D252" t="s">
        <v>939</v>
      </c>
      <c r="E252" t="s">
        <v>939</v>
      </c>
      <c r="F252" t="s">
        <v>939</v>
      </c>
      <c r="G252" t="s">
        <v>939</v>
      </c>
      <c r="H252" t="s">
        <v>939</v>
      </c>
      <c r="I252" t="s">
        <v>939</v>
      </c>
      <c r="J252" t="s">
        <v>939</v>
      </c>
      <c r="K252" t="s">
        <v>105</v>
      </c>
    </row>
    <row r="253" spans="1:11" hidden="1" x14ac:dyDescent="0.25">
      <c r="A253" t="s">
        <v>142</v>
      </c>
      <c r="B253" t="s">
        <v>105</v>
      </c>
      <c r="C253" t="s">
        <v>105</v>
      </c>
      <c r="D253" t="s">
        <v>939</v>
      </c>
      <c r="E253" t="s">
        <v>939</v>
      </c>
      <c r="F253" t="s">
        <v>939</v>
      </c>
      <c r="G253" t="s">
        <v>939</v>
      </c>
      <c r="H253" t="s">
        <v>939</v>
      </c>
      <c r="I253" t="s">
        <v>939</v>
      </c>
      <c r="J253" t="s">
        <v>939</v>
      </c>
      <c r="K253" t="s">
        <v>105</v>
      </c>
    </row>
    <row r="254" spans="1:11" hidden="1" x14ac:dyDescent="0.25">
      <c r="A254" t="s">
        <v>142</v>
      </c>
      <c r="B254" t="s">
        <v>105</v>
      </c>
      <c r="C254" t="s">
        <v>105</v>
      </c>
      <c r="D254" t="s">
        <v>939</v>
      </c>
      <c r="E254" t="s">
        <v>939</v>
      </c>
      <c r="F254" t="s">
        <v>939</v>
      </c>
      <c r="G254" t="s">
        <v>939</v>
      </c>
      <c r="H254" t="s">
        <v>939</v>
      </c>
      <c r="I254" t="s">
        <v>939</v>
      </c>
      <c r="J254" t="s">
        <v>939</v>
      </c>
      <c r="K254" t="s">
        <v>105</v>
      </c>
    </row>
    <row r="255" spans="1:11" hidden="1" x14ac:dyDescent="0.25">
      <c r="A255" t="s">
        <v>142</v>
      </c>
      <c r="B255" t="s">
        <v>105</v>
      </c>
      <c r="C255" t="s">
        <v>105</v>
      </c>
      <c r="D255" t="s">
        <v>939</v>
      </c>
      <c r="E255" t="s">
        <v>939</v>
      </c>
      <c r="F255" t="s">
        <v>939</v>
      </c>
      <c r="G255" t="s">
        <v>939</v>
      </c>
      <c r="H255" t="s">
        <v>939</v>
      </c>
      <c r="I255" t="s">
        <v>939</v>
      </c>
      <c r="J255" t="s">
        <v>939</v>
      </c>
      <c r="K255" t="s">
        <v>105</v>
      </c>
    </row>
    <row r="256" spans="1:11" hidden="1" x14ac:dyDescent="0.25">
      <c r="A256" t="s">
        <v>142</v>
      </c>
      <c r="B256" t="s">
        <v>105</v>
      </c>
      <c r="C256" t="s">
        <v>105</v>
      </c>
      <c r="D256" t="s">
        <v>939</v>
      </c>
      <c r="E256" t="s">
        <v>939</v>
      </c>
      <c r="F256" t="s">
        <v>939</v>
      </c>
      <c r="G256" t="s">
        <v>939</v>
      </c>
      <c r="H256" t="s">
        <v>939</v>
      </c>
      <c r="I256" t="s">
        <v>939</v>
      </c>
      <c r="J256" t="s">
        <v>939</v>
      </c>
      <c r="K256" t="s">
        <v>105</v>
      </c>
    </row>
    <row r="257" spans="1:11" hidden="1" x14ac:dyDescent="0.25">
      <c r="A257" t="s">
        <v>142</v>
      </c>
      <c r="B257" t="s">
        <v>105</v>
      </c>
      <c r="C257" t="s">
        <v>105</v>
      </c>
      <c r="D257" t="s">
        <v>939</v>
      </c>
      <c r="E257" t="s">
        <v>939</v>
      </c>
      <c r="F257" t="s">
        <v>939</v>
      </c>
      <c r="G257" t="s">
        <v>939</v>
      </c>
      <c r="H257" t="s">
        <v>939</v>
      </c>
      <c r="I257" t="s">
        <v>939</v>
      </c>
      <c r="J257" t="s">
        <v>939</v>
      </c>
      <c r="K257" t="s">
        <v>105</v>
      </c>
    </row>
    <row r="258" spans="1:11" hidden="1" x14ac:dyDescent="0.25">
      <c r="A258" t="s">
        <v>142</v>
      </c>
      <c r="B258" t="s">
        <v>105</v>
      </c>
      <c r="C258" t="s">
        <v>105</v>
      </c>
      <c r="D258" t="s">
        <v>939</v>
      </c>
      <c r="E258" t="s">
        <v>939</v>
      </c>
      <c r="F258" t="s">
        <v>939</v>
      </c>
      <c r="G258" t="s">
        <v>939</v>
      </c>
      <c r="H258" t="s">
        <v>939</v>
      </c>
      <c r="I258" t="s">
        <v>939</v>
      </c>
      <c r="J258" t="s">
        <v>939</v>
      </c>
      <c r="K258" t="s">
        <v>105</v>
      </c>
    </row>
    <row r="259" spans="1:11" hidden="1" x14ac:dyDescent="0.25">
      <c r="A259" t="s">
        <v>175</v>
      </c>
      <c r="B259" t="s">
        <v>105</v>
      </c>
      <c r="C259" t="s">
        <v>105</v>
      </c>
      <c r="D259" t="s">
        <v>939</v>
      </c>
      <c r="E259" t="s">
        <v>939</v>
      </c>
      <c r="F259" t="s">
        <v>939</v>
      </c>
      <c r="G259" t="s">
        <v>939</v>
      </c>
      <c r="H259" t="s">
        <v>939</v>
      </c>
      <c r="I259" t="s">
        <v>939</v>
      </c>
      <c r="J259" t="s">
        <v>939</v>
      </c>
      <c r="K259" t="s">
        <v>105</v>
      </c>
    </row>
    <row r="260" spans="1:11" hidden="1" x14ac:dyDescent="0.25">
      <c r="A260" t="s">
        <v>175</v>
      </c>
      <c r="B260" t="s">
        <v>105</v>
      </c>
      <c r="C260" t="s">
        <v>105</v>
      </c>
      <c r="D260" t="s">
        <v>939</v>
      </c>
      <c r="E260" t="s">
        <v>939</v>
      </c>
      <c r="F260" t="s">
        <v>939</v>
      </c>
      <c r="G260" t="s">
        <v>939</v>
      </c>
      <c r="H260" t="s">
        <v>939</v>
      </c>
      <c r="I260" t="s">
        <v>939</v>
      </c>
      <c r="J260" t="s">
        <v>939</v>
      </c>
      <c r="K260" t="s">
        <v>105</v>
      </c>
    </row>
    <row r="261" spans="1:11" x14ac:dyDescent="0.25">
      <c r="A261" t="s">
        <v>175</v>
      </c>
      <c r="B261">
        <v>1</v>
      </c>
      <c r="C261" t="s">
        <v>177</v>
      </c>
      <c r="D261" t="s">
        <v>1044</v>
      </c>
      <c r="E261" t="s">
        <v>1045</v>
      </c>
      <c r="F261" t="s">
        <v>1046</v>
      </c>
      <c r="G261" t="s">
        <v>928</v>
      </c>
      <c r="H261" t="s">
        <v>105</v>
      </c>
      <c r="I261" t="s">
        <v>105</v>
      </c>
      <c r="J261" t="s">
        <v>1374</v>
      </c>
      <c r="K261" t="s">
        <v>938</v>
      </c>
    </row>
    <row r="262" spans="1:11" hidden="1" x14ac:dyDescent="0.25">
      <c r="A262" t="s">
        <v>175</v>
      </c>
      <c r="B262" t="s">
        <v>105</v>
      </c>
      <c r="C262" t="s">
        <v>105</v>
      </c>
      <c r="D262" t="s">
        <v>939</v>
      </c>
      <c r="E262" t="s">
        <v>939</v>
      </c>
      <c r="F262" t="s">
        <v>939</v>
      </c>
      <c r="G262" t="s">
        <v>939</v>
      </c>
      <c r="H262" t="s">
        <v>939</v>
      </c>
      <c r="I262" t="s">
        <v>939</v>
      </c>
      <c r="J262" t="s">
        <v>939</v>
      </c>
      <c r="K262" t="s">
        <v>105</v>
      </c>
    </row>
    <row r="263" spans="1:11" hidden="1" x14ac:dyDescent="0.25">
      <c r="A263" t="s">
        <v>175</v>
      </c>
      <c r="B263" t="s">
        <v>105</v>
      </c>
      <c r="C263" t="s">
        <v>105</v>
      </c>
      <c r="D263" t="s">
        <v>939</v>
      </c>
      <c r="E263" t="s">
        <v>939</v>
      </c>
      <c r="F263" t="s">
        <v>939</v>
      </c>
      <c r="G263" t="s">
        <v>939</v>
      </c>
      <c r="H263" t="s">
        <v>939</v>
      </c>
      <c r="I263" t="s">
        <v>939</v>
      </c>
      <c r="J263" t="s">
        <v>939</v>
      </c>
      <c r="K263" t="s">
        <v>105</v>
      </c>
    </row>
    <row r="264" spans="1:11" hidden="1" x14ac:dyDescent="0.25">
      <c r="A264" t="s">
        <v>175</v>
      </c>
      <c r="B264" t="s">
        <v>105</v>
      </c>
      <c r="C264" t="s">
        <v>105</v>
      </c>
      <c r="D264" t="s">
        <v>939</v>
      </c>
      <c r="E264" t="s">
        <v>939</v>
      </c>
      <c r="F264" t="s">
        <v>939</v>
      </c>
      <c r="G264" t="s">
        <v>939</v>
      </c>
      <c r="H264" t="s">
        <v>939</v>
      </c>
      <c r="I264" t="s">
        <v>939</v>
      </c>
      <c r="J264" t="s">
        <v>939</v>
      </c>
      <c r="K264" t="s">
        <v>105</v>
      </c>
    </row>
    <row r="265" spans="1:11" hidden="1" x14ac:dyDescent="0.25">
      <c r="A265" t="s">
        <v>175</v>
      </c>
      <c r="B265" t="s">
        <v>105</v>
      </c>
      <c r="C265" t="s">
        <v>105</v>
      </c>
      <c r="D265" t="s">
        <v>939</v>
      </c>
      <c r="E265" t="s">
        <v>939</v>
      </c>
      <c r="F265" t="s">
        <v>939</v>
      </c>
      <c r="G265" t="s">
        <v>939</v>
      </c>
      <c r="H265" t="s">
        <v>939</v>
      </c>
      <c r="I265" t="s">
        <v>939</v>
      </c>
      <c r="J265" t="s">
        <v>939</v>
      </c>
      <c r="K265" t="s">
        <v>105</v>
      </c>
    </row>
    <row r="266" spans="1:11" hidden="1" x14ac:dyDescent="0.25">
      <c r="A266" t="s">
        <v>175</v>
      </c>
      <c r="C266" t="s">
        <v>105</v>
      </c>
      <c r="D266" t="s">
        <v>939</v>
      </c>
      <c r="E266" t="s">
        <v>939</v>
      </c>
      <c r="F266" t="s">
        <v>939</v>
      </c>
      <c r="G266" t="s">
        <v>939</v>
      </c>
      <c r="H266" t="s">
        <v>939</v>
      </c>
      <c r="I266" t="s">
        <v>939</v>
      </c>
      <c r="J266" t="s">
        <v>939</v>
      </c>
    </row>
    <row r="267" spans="1:11" hidden="1" x14ac:dyDescent="0.25">
      <c r="A267" t="s">
        <v>175</v>
      </c>
      <c r="C267" t="s">
        <v>105</v>
      </c>
      <c r="D267" t="s">
        <v>939</v>
      </c>
      <c r="E267" t="s">
        <v>939</v>
      </c>
      <c r="F267" t="s">
        <v>939</v>
      </c>
      <c r="G267" t="s">
        <v>939</v>
      </c>
      <c r="H267" t="s">
        <v>939</v>
      </c>
      <c r="I267" t="s">
        <v>939</v>
      </c>
      <c r="J267" t="s">
        <v>939</v>
      </c>
    </row>
    <row r="268" spans="1:11" x14ac:dyDescent="0.25">
      <c r="A268" t="s">
        <v>175</v>
      </c>
      <c r="B268">
        <v>2</v>
      </c>
      <c r="C268" t="s">
        <v>180</v>
      </c>
      <c r="D268" t="s">
        <v>1047</v>
      </c>
      <c r="E268" t="s">
        <v>1048</v>
      </c>
      <c r="F268" t="s">
        <v>1049</v>
      </c>
      <c r="G268" t="s">
        <v>1050</v>
      </c>
      <c r="H268" t="s">
        <v>105</v>
      </c>
      <c r="I268" t="s">
        <v>105</v>
      </c>
      <c r="J268" t="s">
        <v>1378</v>
      </c>
      <c r="K268" t="s">
        <v>938</v>
      </c>
    </row>
    <row r="269" spans="1:11" hidden="1" x14ac:dyDescent="0.25">
      <c r="A269" t="s">
        <v>175</v>
      </c>
      <c r="B269" t="s">
        <v>105</v>
      </c>
      <c r="C269" t="s">
        <v>105</v>
      </c>
      <c r="D269" t="s">
        <v>939</v>
      </c>
      <c r="E269" t="s">
        <v>939</v>
      </c>
      <c r="F269" t="s">
        <v>939</v>
      </c>
      <c r="G269" t="s">
        <v>939</v>
      </c>
      <c r="H269" t="s">
        <v>939</v>
      </c>
      <c r="I269" t="s">
        <v>939</v>
      </c>
      <c r="J269" t="s">
        <v>939</v>
      </c>
      <c r="K269" t="s">
        <v>105</v>
      </c>
    </row>
    <row r="270" spans="1:11" hidden="1" x14ac:dyDescent="0.25">
      <c r="A270" t="s">
        <v>175</v>
      </c>
      <c r="B270" t="s">
        <v>105</v>
      </c>
      <c r="C270" t="s">
        <v>105</v>
      </c>
      <c r="D270" t="s">
        <v>939</v>
      </c>
      <c r="E270" t="s">
        <v>939</v>
      </c>
      <c r="F270" t="s">
        <v>939</v>
      </c>
      <c r="G270" t="s">
        <v>939</v>
      </c>
      <c r="H270" t="s">
        <v>939</v>
      </c>
      <c r="I270" t="s">
        <v>939</v>
      </c>
      <c r="J270" t="s">
        <v>939</v>
      </c>
      <c r="K270" t="s">
        <v>105</v>
      </c>
    </row>
    <row r="271" spans="1:11" hidden="1" x14ac:dyDescent="0.25">
      <c r="A271" t="s">
        <v>175</v>
      </c>
      <c r="B271" t="s">
        <v>105</v>
      </c>
      <c r="C271" t="s">
        <v>105</v>
      </c>
      <c r="D271" t="s">
        <v>939</v>
      </c>
      <c r="E271" t="s">
        <v>939</v>
      </c>
      <c r="F271" t="s">
        <v>939</v>
      </c>
      <c r="G271" t="s">
        <v>939</v>
      </c>
      <c r="H271" t="s">
        <v>939</v>
      </c>
      <c r="I271" t="s">
        <v>939</v>
      </c>
      <c r="J271" t="s">
        <v>939</v>
      </c>
      <c r="K271" t="s">
        <v>105</v>
      </c>
    </row>
    <row r="272" spans="1:11" hidden="1" x14ac:dyDescent="0.25">
      <c r="A272" t="s">
        <v>175</v>
      </c>
      <c r="B272" t="s">
        <v>105</v>
      </c>
      <c r="C272" t="s">
        <v>105</v>
      </c>
      <c r="D272" t="s">
        <v>939</v>
      </c>
      <c r="E272" t="s">
        <v>939</v>
      </c>
      <c r="F272" t="s">
        <v>939</v>
      </c>
      <c r="G272" t="s">
        <v>939</v>
      </c>
      <c r="H272" t="s">
        <v>939</v>
      </c>
      <c r="I272" t="s">
        <v>939</v>
      </c>
      <c r="J272" t="s">
        <v>939</v>
      </c>
      <c r="K272" t="s">
        <v>105</v>
      </c>
    </row>
    <row r="273" spans="1:11" hidden="1" x14ac:dyDescent="0.25">
      <c r="A273" t="s">
        <v>175</v>
      </c>
      <c r="B273" t="s">
        <v>105</v>
      </c>
      <c r="C273" t="s">
        <v>105</v>
      </c>
      <c r="D273" t="s">
        <v>939</v>
      </c>
      <c r="E273" t="s">
        <v>939</v>
      </c>
      <c r="F273" t="s">
        <v>939</v>
      </c>
      <c r="G273" t="s">
        <v>939</v>
      </c>
      <c r="H273" t="s">
        <v>939</v>
      </c>
      <c r="I273" t="s">
        <v>939</v>
      </c>
      <c r="J273" t="s">
        <v>939</v>
      </c>
      <c r="K273" t="s">
        <v>105</v>
      </c>
    </row>
    <row r="274" spans="1:11" hidden="1" x14ac:dyDescent="0.25">
      <c r="A274" t="s">
        <v>175</v>
      </c>
      <c r="B274" t="s">
        <v>105</v>
      </c>
      <c r="C274" t="s">
        <v>105</v>
      </c>
      <c r="D274" t="s">
        <v>939</v>
      </c>
      <c r="E274" t="s">
        <v>939</v>
      </c>
      <c r="F274" t="s">
        <v>939</v>
      </c>
      <c r="G274" t="s">
        <v>939</v>
      </c>
      <c r="H274" t="s">
        <v>939</v>
      </c>
      <c r="I274" t="s">
        <v>939</v>
      </c>
      <c r="J274" t="s">
        <v>939</v>
      </c>
      <c r="K274" t="s">
        <v>105</v>
      </c>
    </row>
    <row r="275" spans="1:11" hidden="1" x14ac:dyDescent="0.25">
      <c r="A275" t="s">
        <v>175</v>
      </c>
      <c r="B275" t="s">
        <v>105</v>
      </c>
      <c r="C275" t="s">
        <v>105</v>
      </c>
      <c r="D275" t="s">
        <v>939</v>
      </c>
      <c r="E275" t="s">
        <v>939</v>
      </c>
      <c r="F275" t="s">
        <v>939</v>
      </c>
      <c r="G275" t="s">
        <v>939</v>
      </c>
      <c r="H275" t="s">
        <v>939</v>
      </c>
      <c r="I275" t="s">
        <v>939</v>
      </c>
      <c r="J275" t="s">
        <v>939</v>
      </c>
      <c r="K275" t="s">
        <v>105</v>
      </c>
    </row>
    <row r="276" spans="1:11" hidden="1" x14ac:dyDescent="0.25">
      <c r="A276" t="s">
        <v>175</v>
      </c>
      <c r="B276" t="s">
        <v>105</v>
      </c>
      <c r="C276" t="s">
        <v>105</v>
      </c>
      <c r="D276" t="s">
        <v>939</v>
      </c>
      <c r="E276" t="s">
        <v>939</v>
      </c>
      <c r="F276" t="s">
        <v>939</v>
      </c>
      <c r="G276" t="s">
        <v>939</v>
      </c>
      <c r="H276" t="s">
        <v>939</v>
      </c>
      <c r="I276" t="s">
        <v>939</v>
      </c>
      <c r="J276" t="s">
        <v>939</v>
      </c>
      <c r="K276" t="s">
        <v>105</v>
      </c>
    </row>
    <row r="277" spans="1:11" x14ac:dyDescent="0.25">
      <c r="A277" t="s">
        <v>175</v>
      </c>
      <c r="B277">
        <v>3</v>
      </c>
      <c r="C277" t="s">
        <v>185</v>
      </c>
      <c r="D277" t="s">
        <v>1051</v>
      </c>
      <c r="E277" t="s">
        <v>1052</v>
      </c>
      <c r="F277" t="s">
        <v>1053</v>
      </c>
      <c r="G277" t="s">
        <v>1054</v>
      </c>
      <c r="H277" t="s">
        <v>1055</v>
      </c>
      <c r="I277" t="s">
        <v>105</v>
      </c>
      <c r="J277" t="s">
        <v>1380</v>
      </c>
      <c r="K277" t="s">
        <v>938</v>
      </c>
    </row>
    <row r="278" spans="1:11" hidden="1" x14ac:dyDescent="0.25">
      <c r="A278" t="s">
        <v>175</v>
      </c>
      <c r="B278" t="s">
        <v>105</v>
      </c>
      <c r="C278" t="s">
        <v>105</v>
      </c>
      <c r="D278" t="s">
        <v>939</v>
      </c>
      <c r="E278" t="s">
        <v>939</v>
      </c>
      <c r="F278" t="s">
        <v>939</v>
      </c>
      <c r="G278" t="s">
        <v>939</v>
      </c>
      <c r="H278" t="s">
        <v>939</v>
      </c>
      <c r="I278" t="s">
        <v>939</v>
      </c>
      <c r="J278" t="s">
        <v>939</v>
      </c>
      <c r="K278" t="s">
        <v>105</v>
      </c>
    </row>
    <row r="279" spans="1:11" hidden="1" x14ac:dyDescent="0.25">
      <c r="A279" t="s">
        <v>175</v>
      </c>
      <c r="B279" t="s">
        <v>105</v>
      </c>
      <c r="C279" t="s">
        <v>105</v>
      </c>
      <c r="D279" t="s">
        <v>939</v>
      </c>
      <c r="E279" t="s">
        <v>939</v>
      </c>
      <c r="F279" t="s">
        <v>939</v>
      </c>
      <c r="G279" t="s">
        <v>939</v>
      </c>
      <c r="H279" t="s">
        <v>939</v>
      </c>
      <c r="I279" t="s">
        <v>939</v>
      </c>
      <c r="J279" t="s">
        <v>939</v>
      </c>
      <c r="K279" t="s">
        <v>105</v>
      </c>
    </row>
    <row r="280" spans="1:11" hidden="1" x14ac:dyDescent="0.25">
      <c r="A280" t="s">
        <v>175</v>
      </c>
      <c r="B280" t="s">
        <v>105</v>
      </c>
      <c r="C280" t="s">
        <v>105</v>
      </c>
      <c r="D280" t="s">
        <v>939</v>
      </c>
      <c r="E280" t="s">
        <v>939</v>
      </c>
      <c r="F280" t="s">
        <v>939</v>
      </c>
      <c r="G280" t="s">
        <v>939</v>
      </c>
      <c r="H280" t="s">
        <v>939</v>
      </c>
      <c r="I280" t="s">
        <v>939</v>
      </c>
      <c r="J280" t="s">
        <v>939</v>
      </c>
      <c r="K280" t="s">
        <v>105</v>
      </c>
    </row>
    <row r="281" spans="1:11" hidden="1" x14ac:dyDescent="0.25">
      <c r="A281" t="s">
        <v>175</v>
      </c>
      <c r="B281" t="s">
        <v>105</v>
      </c>
      <c r="C281" t="s">
        <v>105</v>
      </c>
      <c r="D281" t="s">
        <v>939</v>
      </c>
      <c r="E281" t="s">
        <v>939</v>
      </c>
      <c r="F281" t="s">
        <v>939</v>
      </c>
      <c r="G281" t="s">
        <v>939</v>
      </c>
      <c r="H281" t="s">
        <v>939</v>
      </c>
      <c r="I281" t="s">
        <v>939</v>
      </c>
      <c r="J281" t="s">
        <v>939</v>
      </c>
      <c r="K281" t="s">
        <v>105</v>
      </c>
    </row>
    <row r="282" spans="1:11" hidden="1" x14ac:dyDescent="0.25">
      <c r="A282" t="s">
        <v>175</v>
      </c>
      <c r="B282" t="s">
        <v>105</v>
      </c>
      <c r="C282" t="s">
        <v>105</v>
      </c>
      <c r="D282" t="s">
        <v>939</v>
      </c>
      <c r="E282" t="s">
        <v>939</v>
      </c>
      <c r="F282" t="s">
        <v>939</v>
      </c>
      <c r="G282" t="s">
        <v>939</v>
      </c>
      <c r="H282" t="s">
        <v>939</v>
      </c>
      <c r="I282" t="s">
        <v>939</v>
      </c>
      <c r="J282" t="s">
        <v>939</v>
      </c>
      <c r="K282" t="s">
        <v>105</v>
      </c>
    </row>
    <row r="283" spans="1:11" hidden="1" x14ac:dyDescent="0.25">
      <c r="A283" t="s">
        <v>175</v>
      </c>
      <c r="B283" t="s">
        <v>105</v>
      </c>
      <c r="C283" t="s">
        <v>105</v>
      </c>
      <c r="D283" t="s">
        <v>939</v>
      </c>
      <c r="E283" t="s">
        <v>939</v>
      </c>
      <c r="F283" t="s">
        <v>939</v>
      </c>
      <c r="G283" t="s">
        <v>939</v>
      </c>
      <c r="H283" t="s">
        <v>939</v>
      </c>
      <c r="I283" t="s">
        <v>939</v>
      </c>
      <c r="J283" t="s">
        <v>939</v>
      </c>
      <c r="K283" t="s">
        <v>105</v>
      </c>
    </row>
    <row r="284" spans="1:11" hidden="1" x14ac:dyDescent="0.25">
      <c r="A284" t="s">
        <v>175</v>
      </c>
      <c r="B284" t="s">
        <v>105</v>
      </c>
      <c r="C284" t="s">
        <v>105</v>
      </c>
      <c r="D284" t="s">
        <v>939</v>
      </c>
      <c r="E284" t="s">
        <v>939</v>
      </c>
      <c r="F284" t="s">
        <v>939</v>
      </c>
      <c r="G284" t="s">
        <v>939</v>
      </c>
      <c r="H284" t="s">
        <v>939</v>
      </c>
      <c r="I284" t="s">
        <v>939</v>
      </c>
      <c r="J284" t="s">
        <v>939</v>
      </c>
      <c r="K284" t="s">
        <v>105</v>
      </c>
    </row>
    <row r="285" spans="1:11" hidden="1" x14ac:dyDescent="0.25">
      <c r="A285" t="s">
        <v>175</v>
      </c>
      <c r="B285" t="s">
        <v>105</v>
      </c>
      <c r="C285" t="s">
        <v>105</v>
      </c>
      <c r="D285" t="s">
        <v>939</v>
      </c>
      <c r="E285" t="s">
        <v>939</v>
      </c>
      <c r="F285" t="s">
        <v>939</v>
      </c>
      <c r="G285" t="s">
        <v>939</v>
      </c>
      <c r="H285" t="s">
        <v>939</v>
      </c>
      <c r="I285" t="s">
        <v>939</v>
      </c>
      <c r="J285" t="s">
        <v>939</v>
      </c>
      <c r="K285" t="s">
        <v>105</v>
      </c>
    </row>
    <row r="286" spans="1:11" x14ac:dyDescent="0.25">
      <c r="A286" t="s">
        <v>175</v>
      </c>
      <c r="B286">
        <v>4</v>
      </c>
      <c r="C286" t="s">
        <v>192</v>
      </c>
      <c r="D286" t="s">
        <v>1057</v>
      </c>
      <c r="E286" t="s">
        <v>1058</v>
      </c>
      <c r="F286" t="s">
        <v>1059</v>
      </c>
      <c r="G286" t="s">
        <v>1060</v>
      </c>
      <c r="H286" t="s">
        <v>105</v>
      </c>
      <c r="I286" t="s">
        <v>105</v>
      </c>
      <c r="J286" t="s">
        <v>1378</v>
      </c>
      <c r="K286" t="s">
        <v>938</v>
      </c>
    </row>
    <row r="287" spans="1:11" hidden="1" x14ac:dyDescent="0.25">
      <c r="A287" t="s">
        <v>175</v>
      </c>
      <c r="B287" t="s">
        <v>105</v>
      </c>
      <c r="C287" t="s">
        <v>105</v>
      </c>
      <c r="D287" t="s">
        <v>939</v>
      </c>
      <c r="E287" t="s">
        <v>939</v>
      </c>
      <c r="F287" t="s">
        <v>939</v>
      </c>
      <c r="G287" t="s">
        <v>939</v>
      </c>
      <c r="H287" t="s">
        <v>939</v>
      </c>
      <c r="I287" t="s">
        <v>939</v>
      </c>
      <c r="J287" t="s">
        <v>939</v>
      </c>
      <c r="K287" t="s">
        <v>105</v>
      </c>
    </row>
    <row r="288" spans="1:11" hidden="1" x14ac:dyDescent="0.25">
      <c r="A288" t="s">
        <v>175</v>
      </c>
      <c r="B288" t="s">
        <v>105</v>
      </c>
      <c r="C288" t="s">
        <v>105</v>
      </c>
      <c r="D288" t="s">
        <v>939</v>
      </c>
      <c r="E288" t="s">
        <v>939</v>
      </c>
      <c r="F288" t="s">
        <v>939</v>
      </c>
      <c r="G288" t="s">
        <v>939</v>
      </c>
      <c r="H288" t="s">
        <v>939</v>
      </c>
      <c r="I288" t="s">
        <v>939</v>
      </c>
      <c r="J288" t="s">
        <v>939</v>
      </c>
      <c r="K288" t="s">
        <v>105</v>
      </c>
    </row>
    <row r="289" spans="1:11" hidden="1" x14ac:dyDescent="0.25">
      <c r="A289" t="s">
        <v>175</v>
      </c>
      <c r="B289" t="s">
        <v>105</v>
      </c>
      <c r="C289" t="s">
        <v>105</v>
      </c>
      <c r="D289" t="s">
        <v>939</v>
      </c>
      <c r="E289" t="s">
        <v>939</v>
      </c>
      <c r="F289" t="s">
        <v>939</v>
      </c>
      <c r="G289" t="s">
        <v>939</v>
      </c>
      <c r="H289" t="s">
        <v>939</v>
      </c>
      <c r="I289" t="s">
        <v>939</v>
      </c>
      <c r="J289" t="s">
        <v>939</v>
      </c>
      <c r="K289" t="s">
        <v>105</v>
      </c>
    </row>
    <row r="290" spans="1:11" hidden="1" x14ac:dyDescent="0.25">
      <c r="A290" t="s">
        <v>175</v>
      </c>
      <c r="B290" t="s">
        <v>105</v>
      </c>
      <c r="C290" t="s">
        <v>105</v>
      </c>
      <c r="D290" t="s">
        <v>939</v>
      </c>
      <c r="E290" t="s">
        <v>939</v>
      </c>
      <c r="F290" t="s">
        <v>939</v>
      </c>
      <c r="G290" t="s">
        <v>939</v>
      </c>
      <c r="H290" t="s">
        <v>939</v>
      </c>
      <c r="I290" t="s">
        <v>939</v>
      </c>
      <c r="J290" t="s">
        <v>939</v>
      </c>
      <c r="K290" t="s">
        <v>105</v>
      </c>
    </row>
    <row r="291" spans="1:11" hidden="1" x14ac:dyDescent="0.25">
      <c r="A291" t="s">
        <v>175</v>
      </c>
      <c r="B291" t="s">
        <v>105</v>
      </c>
      <c r="C291" t="s">
        <v>105</v>
      </c>
      <c r="D291" t="s">
        <v>939</v>
      </c>
      <c r="E291" t="s">
        <v>939</v>
      </c>
      <c r="F291" t="s">
        <v>939</v>
      </c>
      <c r="G291" t="s">
        <v>939</v>
      </c>
      <c r="H291" t="s">
        <v>939</v>
      </c>
      <c r="I291" t="s">
        <v>939</v>
      </c>
      <c r="J291" t="s">
        <v>939</v>
      </c>
      <c r="K291" t="s">
        <v>105</v>
      </c>
    </row>
    <row r="292" spans="1:11" hidden="1" x14ac:dyDescent="0.25">
      <c r="A292" t="s">
        <v>175</v>
      </c>
      <c r="B292" t="s">
        <v>105</v>
      </c>
      <c r="C292" t="s">
        <v>105</v>
      </c>
      <c r="D292" t="s">
        <v>939</v>
      </c>
      <c r="E292" t="s">
        <v>939</v>
      </c>
      <c r="F292" t="s">
        <v>939</v>
      </c>
      <c r="G292" t="s">
        <v>939</v>
      </c>
      <c r="H292" t="s">
        <v>939</v>
      </c>
      <c r="I292" t="s">
        <v>939</v>
      </c>
      <c r="J292" t="s">
        <v>939</v>
      </c>
      <c r="K292" t="s">
        <v>105</v>
      </c>
    </row>
    <row r="293" spans="1:11" hidden="1" x14ac:dyDescent="0.25">
      <c r="A293" t="s">
        <v>175</v>
      </c>
      <c r="B293" t="s">
        <v>105</v>
      </c>
      <c r="C293" t="s">
        <v>105</v>
      </c>
      <c r="D293" t="s">
        <v>939</v>
      </c>
      <c r="E293" t="s">
        <v>939</v>
      </c>
      <c r="F293" t="s">
        <v>939</v>
      </c>
      <c r="G293" t="s">
        <v>939</v>
      </c>
      <c r="H293" t="s">
        <v>939</v>
      </c>
      <c r="I293" t="s">
        <v>939</v>
      </c>
      <c r="J293" t="s">
        <v>939</v>
      </c>
      <c r="K293" t="s">
        <v>105</v>
      </c>
    </row>
    <row r="294" spans="1:11" hidden="1" x14ac:dyDescent="0.25">
      <c r="A294" t="s">
        <v>175</v>
      </c>
      <c r="B294" t="s">
        <v>105</v>
      </c>
      <c r="C294" t="s">
        <v>105</v>
      </c>
      <c r="D294" t="s">
        <v>939</v>
      </c>
      <c r="E294" t="s">
        <v>939</v>
      </c>
      <c r="F294" t="s">
        <v>939</v>
      </c>
      <c r="G294" t="s">
        <v>939</v>
      </c>
      <c r="H294" t="s">
        <v>939</v>
      </c>
      <c r="I294" t="s">
        <v>939</v>
      </c>
      <c r="J294" t="s">
        <v>939</v>
      </c>
      <c r="K294" t="s">
        <v>105</v>
      </c>
    </row>
    <row r="295" spans="1:11" x14ac:dyDescent="0.25">
      <c r="A295" t="s">
        <v>175</v>
      </c>
      <c r="B295">
        <v>5</v>
      </c>
      <c r="C295" t="s">
        <v>197</v>
      </c>
      <c r="D295" t="s">
        <v>1061</v>
      </c>
      <c r="E295" t="s">
        <v>1062</v>
      </c>
      <c r="F295" t="s">
        <v>1063</v>
      </c>
      <c r="G295" t="s">
        <v>1064</v>
      </c>
      <c r="H295" t="s">
        <v>105</v>
      </c>
      <c r="I295" t="s">
        <v>105</v>
      </c>
      <c r="J295" t="s">
        <v>1374</v>
      </c>
      <c r="K295" t="s">
        <v>938</v>
      </c>
    </row>
    <row r="296" spans="1:11" hidden="1" x14ac:dyDescent="0.25">
      <c r="A296" t="s">
        <v>175</v>
      </c>
      <c r="B296" t="s">
        <v>105</v>
      </c>
      <c r="C296" t="s">
        <v>105</v>
      </c>
      <c r="D296" t="s">
        <v>939</v>
      </c>
      <c r="E296" t="s">
        <v>939</v>
      </c>
      <c r="F296" t="s">
        <v>939</v>
      </c>
      <c r="G296" t="s">
        <v>939</v>
      </c>
      <c r="H296" t="s">
        <v>939</v>
      </c>
      <c r="I296" t="s">
        <v>939</v>
      </c>
      <c r="J296" t="s">
        <v>939</v>
      </c>
      <c r="K296" t="s">
        <v>105</v>
      </c>
    </row>
    <row r="297" spans="1:11" hidden="1" x14ac:dyDescent="0.25">
      <c r="A297" t="s">
        <v>175</v>
      </c>
      <c r="B297" t="s">
        <v>105</v>
      </c>
      <c r="C297" t="s">
        <v>105</v>
      </c>
      <c r="D297" t="s">
        <v>939</v>
      </c>
      <c r="E297" t="s">
        <v>939</v>
      </c>
      <c r="F297" t="s">
        <v>939</v>
      </c>
      <c r="G297" t="s">
        <v>939</v>
      </c>
      <c r="H297" t="s">
        <v>939</v>
      </c>
      <c r="I297" t="s">
        <v>939</v>
      </c>
      <c r="J297" t="s">
        <v>939</v>
      </c>
      <c r="K297" t="s">
        <v>105</v>
      </c>
    </row>
    <row r="298" spans="1:11" hidden="1" x14ac:dyDescent="0.25">
      <c r="A298" t="s">
        <v>175</v>
      </c>
      <c r="B298" t="s">
        <v>105</v>
      </c>
      <c r="C298" t="s">
        <v>105</v>
      </c>
      <c r="D298" t="s">
        <v>939</v>
      </c>
      <c r="E298" t="s">
        <v>939</v>
      </c>
      <c r="F298" t="s">
        <v>939</v>
      </c>
      <c r="G298" t="s">
        <v>939</v>
      </c>
      <c r="H298" t="s">
        <v>939</v>
      </c>
      <c r="I298" t="s">
        <v>939</v>
      </c>
      <c r="J298" t="s">
        <v>939</v>
      </c>
      <c r="K298" t="s">
        <v>105</v>
      </c>
    </row>
    <row r="299" spans="1:11" hidden="1" x14ac:dyDescent="0.25">
      <c r="A299" t="s">
        <v>175</v>
      </c>
      <c r="B299" t="s">
        <v>105</v>
      </c>
      <c r="C299" t="s">
        <v>105</v>
      </c>
      <c r="D299" t="s">
        <v>939</v>
      </c>
      <c r="E299" t="s">
        <v>939</v>
      </c>
      <c r="F299" t="s">
        <v>939</v>
      </c>
      <c r="G299" t="s">
        <v>939</v>
      </c>
      <c r="H299" t="s">
        <v>939</v>
      </c>
      <c r="I299" t="s">
        <v>939</v>
      </c>
      <c r="J299" t="s">
        <v>939</v>
      </c>
      <c r="K299" t="s">
        <v>105</v>
      </c>
    </row>
    <row r="300" spans="1:11" hidden="1" x14ac:dyDescent="0.25">
      <c r="A300" t="s">
        <v>175</v>
      </c>
      <c r="B300" t="s">
        <v>105</v>
      </c>
      <c r="C300" t="s">
        <v>105</v>
      </c>
      <c r="D300" t="s">
        <v>939</v>
      </c>
      <c r="E300" t="s">
        <v>939</v>
      </c>
      <c r="F300" t="s">
        <v>939</v>
      </c>
      <c r="G300" t="s">
        <v>939</v>
      </c>
      <c r="H300" t="s">
        <v>939</v>
      </c>
      <c r="I300" t="s">
        <v>939</v>
      </c>
      <c r="J300" t="s">
        <v>939</v>
      </c>
      <c r="K300" t="s">
        <v>105</v>
      </c>
    </row>
    <row r="301" spans="1:11" hidden="1" x14ac:dyDescent="0.25">
      <c r="A301" t="s">
        <v>175</v>
      </c>
      <c r="B301" t="s">
        <v>105</v>
      </c>
      <c r="C301" t="s">
        <v>105</v>
      </c>
      <c r="D301" t="s">
        <v>939</v>
      </c>
      <c r="E301" t="s">
        <v>939</v>
      </c>
      <c r="F301" t="s">
        <v>939</v>
      </c>
      <c r="G301" t="s">
        <v>939</v>
      </c>
      <c r="H301" t="s">
        <v>939</v>
      </c>
      <c r="I301" t="s">
        <v>939</v>
      </c>
      <c r="J301" t="s">
        <v>939</v>
      </c>
      <c r="K301" t="s">
        <v>105</v>
      </c>
    </row>
    <row r="302" spans="1:11" hidden="1" x14ac:dyDescent="0.25">
      <c r="A302" t="s">
        <v>175</v>
      </c>
      <c r="B302" t="s">
        <v>105</v>
      </c>
      <c r="C302" t="s">
        <v>105</v>
      </c>
      <c r="D302" t="s">
        <v>939</v>
      </c>
      <c r="E302" t="s">
        <v>939</v>
      </c>
      <c r="F302" t="s">
        <v>939</v>
      </c>
      <c r="G302" t="s">
        <v>939</v>
      </c>
      <c r="H302" t="s">
        <v>939</v>
      </c>
      <c r="I302" t="s">
        <v>939</v>
      </c>
      <c r="J302" t="s">
        <v>939</v>
      </c>
      <c r="K302" t="s">
        <v>105</v>
      </c>
    </row>
    <row r="303" spans="1:11" hidden="1" x14ac:dyDescent="0.25">
      <c r="A303" t="s">
        <v>175</v>
      </c>
      <c r="B303" t="s">
        <v>105</v>
      </c>
      <c r="C303" t="s">
        <v>105</v>
      </c>
      <c r="D303" t="s">
        <v>939</v>
      </c>
      <c r="E303" t="s">
        <v>939</v>
      </c>
      <c r="F303" t="s">
        <v>939</v>
      </c>
      <c r="G303" t="s">
        <v>939</v>
      </c>
      <c r="H303" t="s">
        <v>939</v>
      </c>
      <c r="I303" t="s">
        <v>939</v>
      </c>
      <c r="J303" t="s">
        <v>939</v>
      </c>
      <c r="K303" t="s">
        <v>105</v>
      </c>
    </row>
    <row r="304" spans="1:11" x14ac:dyDescent="0.25">
      <c r="A304" t="s">
        <v>175</v>
      </c>
      <c r="B304">
        <v>6</v>
      </c>
      <c r="C304" t="s">
        <v>203</v>
      </c>
      <c r="D304" t="s">
        <v>1065</v>
      </c>
      <c r="E304" t="s">
        <v>1066</v>
      </c>
      <c r="F304" t="s">
        <v>1067</v>
      </c>
      <c r="G304" t="s">
        <v>1068</v>
      </c>
      <c r="H304" t="s">
        <v>105</v>
      </c>
      <c r="I304" t="s">
        <v>105</v>
      </c>
      <c r="J304" t="s">
        <v>1375</v>
      </c>
      <c r="K304" t="s">
        <v>938</v>
      </c>
    </row>
    <row r="305" spans="1:11" hidden="1" x14ac:dyDescent="0.25">
      <c r="A305" t="s">
        <v>175</v>
      </c>
      <c r="B305" t="s">
        <v>105</v>
      </c>
      <c r="C305" t="s">
        <v>105</v>
      </c>
      <c r="D305" t="s">
        <v>939</v>
      </c>
      <c r="E305" t="s">
        <v>939</v>
      </c>
      <c r="F305" t="s">
        <v>939</v>
      </c>
      <c r="G305" t="s">
        <v>939</v>
      </c>
      <c r="H305" t="s">
        <v>939</v>
      </c>
      <c r="I305" t="s">
        <v>939</v>
      </c>
      <c r="J305" t="s">
        <v>939</v>
      </c>
      <c r="K305" t="s">
        <v>105</v>
      </c>
    </row>
    <row r="306" spans="1:11" hidden="1" x14ac:dyDescent="0.25">
      <c r="A306" t="s">
        <v>175</v>
      </c>
      <c r="B306" t="s">
        <v>105</v>
      </c>
      <c r="C306" t="s">
        <v>105</v>
      </c>
      <c r="D306" t="s">
        <v>939</v>
      </c>
      <c r="E306" t="s">
        <v>939</v>
      </c>
      <c r="F306" t="s">
        <v>939</v>
      </c>
      <c r="G306" t="s">
        <v>939</v>
      </c>
      <c r="H306" t="s">
        <v>939</v>
      </c>
      <c r="I306" t="s">
        <v>939</v>
      </c>
      <c r="J306" t="s">
        <v>939</v>
      </c>
      <c r="K306" t="s">
        <v>105</v>
      </c>
    </row>
    <row r="307" spans="1:11" hidden="1" x14ac:dyDescent="0.25">
      <c r="A307" t="s">
        <v>175</v>
      </c>
      <c r="B307" t="s">
        <v>105</v>
      </c>
      <c r="C307" t="s">
        <v>105</v>
      </c>
      <c r="D307" t="s">
        <v>939</v>
      </c>
      <c r="E307" t="s">
        <v>939</v>
      </c>
      <c r="F307" t="s">
        <v>939</v>
      </c>
      <c r="G307" t="s">
        <v>939</v>
      </c>
      <c r="H307" t="s">
        <v>939</v>
      </c>
      <c r="I307" t="s">
        <v>939</v>
      </c>
      <c r="J307" t="s">
        <v>939</v>
      </c>
      <c r="K307" t="s">
        <v>105</v>
      </c>
    </row>
    <row r="308" spans="1:11" hidden="1" x14ac:dyDescent="0.25">
      <c r="A308" t="s">
        <v>175</v>
      </c>
      <c r="B308" t="s">
        <v>105</v>
      </c>
      <c r="C308" t="s">
        <v>105</v>
      </c>
      <c r="D308" t="s">
        <v>939</v>
      </c>
      <c r="E308" t="s">
        <v>939</v>
      </c>
      <c r="F308" t="s">
        <v>939</v>
      </c>
      <c r="G308" t="s">
        <v>939</v>
      </c>
      <c r="H308" t="s">
        <v>939</v>
      </c>
      <c r="I308" t="s">
        <v>939</v>
      </c>
      <c r="J308" t="s">
        <v>939</v>
      </c>
      <c r="K308" t="s">
        <v>105</v>
      </c>
    </row>
    <row r="309" spans="1:11" hidden="1" x14ac:dyDescent="0.25">
      <c r="A309" t="s">
        <v>175</v>
      </c>
      <c r="B309" t="s">
        <v>105</v>
      </c>
      <c r="C309" t="s">
        <v>105</v>
      </c>
      <c r="D309" t="s">
        <v>939</v>
      </c>
      <c r="E309" t="s">
        <v>939</v>
      </c>
      <c r="F309" t="s">
        <v>939</v>
      </c>
      <c r="G309" t="s">
        <v>939</v>
      </c>
      <c r="H309" t="s">
        <v>939</v>
      </c>
      <c r="I309" t="s">
        <v>939</v>
      </c>
      <c r="J309" t="s">
        <v>939</v>
      </c>
      <c r="K309" t="s">
        <v>105</v>
      </c>
    </row>
    <row r="310" spans="1:11" hidden="1" x14ac:dyDescent="0.25">
      <c r="A310" t="s">
        <v>175</v>
      </c>
      <c r="B310" t="s">
        <v>105</v>
      </c>
      <c r="C310" t="s">
        <v>105</v>
      </c>
      <c r="D310" t="s">
        <v>939</v>
      </c>
      <c r="E310" t="s">
        <v>939</v>
      </c>
      <c r="F310" t="s">
        <v>939</v>
      </c>
      <c r="G310" t="s">
        <v>939</v>
      </c>
      <c r="H310" t="s">
        <v>939</v>
      </c>
      <c r="I310" t="s">
        <v>939</v>
      </c>
      <c r="J310" t="s">
        <v>939</v>
      </c>
      <c r="K310" t="s">
        <v>105</v>
      </c>
    </row>
    <row r="311" spans="1:11" hidden="1" x14ac:dyDescent="0.25">
      <c r="A311" t="s">
        <v>175</v>
      </c>
      <c r="B311" t="s">
        <v>105</v>
      </c>
      <c r="C311" t="s">
        <v>105</v>
      </c>
      <c r="D311" t="s">
        <v>939</v>
      </c>
      <c r="E311" t="s">
        <v>939</v>
      </c>
      <c r="F311" t="s">
        <v>939</v>
      </c>
      <c r="G311" t="s">
        <v>939</v>
      </c>
      <c r="H311" t="s">
        <v>939</v>
      </c>
      <c r="I311" t="s">
        <v>939</v>
      </c>
      <c r="J311" t="s">
        <v>939</v>
      </c>
      <c r="K311" t="s">
        <v>105</v>
      </c>
    </row>
    <row r="312" spans="1:11" hidden="1" x14ac:dyDescent="0.25">
      <c r="A312" t="s">
        <v>175</v>
      </c>
      <c r="B312" t="s">
        <v>105</v>
      </c>
      <c r="C312" t="s">
        <v>105</v>
      </c>
      <c r="D312" t="s">
        <v>939</v>
      </c>
      <c r="E312" t="s">
        <v>939</v>
      </c>
      <c r="F312" t="s">
        <v>939</v>
      </c>
      <c r="G312" t="s">
        <v>939</v>
      </c>
      <c r="H312" t="s">
        <v>939</v>
      </c>
      <c r="I312" t="s">
        <v>939</v>
      </c>
      <c r="J312" t="s">
        <v>939</v>
      </c>
      <c r="K312" t="s">
        <v>105</v>
      </c>
    </row>
    <row r="313" spans="1:11" x14ac:dyDescent="0.25">
      <c r="A313" t="s">
        <v>175</v>
      </c>
      <c r="B313">
        <v>7</v>
      </c>
      <c r="C313" t="s">
        <v>1069</v>
      </c>
      <c r="D313" t="s">
        <v>1070</v>
      </c>
      <c r="E313" t="s">
        <v>1071</v>
      </c>
      <c r="F313" t="s">
        <v>1072</v>
      </c>
      <c r="G313" t="s">
        <v>1073</v>
      </c>
      <c r="H313" t="s">
        <v>105</v>
      </c>
      <c r="I313" t="s">
        <v>105</v>
      </c>
      <c r="J313" t="s">
        <v>906</v>
      </c>
      <c r="K313" t="s">
        <v>938</v>
      </c>
    </row>
    <row r="314" spans="1:11" hidden="1" x14ac:dyDescent="0.25">
      <c r="A314" t="s">
        <v>175</v>
      </c>
      <c r="B314" t="s">
        <v>105</v>
      </c>
      <c r="C314" t="s">
        <v>105</v>
      </c>
      <c r="D314" t="s">
        <v>939</v>
      </c>
      <c r="E314" t="s">
        <v>939</v>
      </c>
      <c r="F314" t="s">
        <v>939</v>
      </c>
      <c r="G314" t="s">
        <v>939</v>
      </c>
      <c r="H314" t="s">
        <v>939</v>
      </c>
      <c r="I314" t="s">
        <v>939</v>
      </c>
      <c r="J314" t="s">
        <v>939</v>
      </c>
      <c r="K314" t="s">
        <v>105</v>
      </c>
    </row>
    <row r="315" spans="1:11" hidden="1" x14ac:dyDescent="0.25">
      <c r="A315" t="s">
        <v>175</v>
      </c>
      <c r="B315" t="s">
        <v>105</v>
      </c>
      <c r="C315" t="s">
        <v>105</v>
      </c>
      <c r="D315" t="s">
        <v>939</v>
      </c>
      <c r="E315" t="s">
        <v>939</v>
      </c>
      <c r="F315" t="s">
        <v>939</v>
      </c>
      <c r="G315" t="s">
        <v>939</v>
      </c>
      <c r="H315" t="s">
        <v>939</v>
      </c>
      <c r="I315" t="s">
        <v>939</v>
      </c>
      <c r="J315" t="s">
        <v>939</v>
      </c>
      <c r="K315" t="s">
        <v>105</v>
      </c>
    </row>
    <row r="316" spans="1:11" hidden="1" x14ac:dyDescent="0.25">
      <c r="A316" t="s">
        <v>175</v>
      </c>
      <c r="B316" t="s">
        <v>105</v>
      </c>
      <c r="C316" t="s">
        <v>105</v>
      </c>
      <c r="D316" t="s">
        <v>939</v>
      </c>
      <c r="E316" t="s">
        <v>939</v>
      </c>
      <c r="F316" t="s">
        <v>939</v>
      </c>
      <c r="G316" t="s">
        <v>939</v>
      </c>
      <c r="H316" t="s">
        <v>939</v>
      </c>
      <c r="I316" t="s">
        <v>939</v>
      </c>
      <c r="J316" t="s">
        <v>939</v>
      </c>
      <c r="K316" t="s">
        <v>105</v>
      </c>
    </row>
    <row r="317" spans="1:11" hidden="1" x14ac:dyDescent="0.25">
      <c r="A317" t="s">
        <v>175</v>
      </c>
      <c r="B317" t="s">
        <v>105</v>
      </c>
      <c r="C317" t="s">
        <v>105</v>
      </c>
      <c r="D317" t="s">
        <v>939</v>
      </c>
      <c r="E317" t="s">
        <v>939</v>
      </c>
      <c r="F317" t="s">
        <v>939</v>
      </c>
      <c r="G317" t="s">
        <v>939</v>
      </c>
      <c r="H317" t="s">
        <v>939</v>
      </c>
      <c r="I317" t="s">
        <v>939</v>
      </c>
      <c r="J317" t="s">
        <v>939</v>
      </c>
      <c r="K317" t="s">
        <v>105</v>
      </c>
    </row>
    <row r="318" spans="1:11" hidden="1" x14ac:dyDescent="0.25">
      <c r="A318" t="s">
        <v>175</v>
      </c>
      <c r="B318" t="s">
        <v>105</v>
      </c>
      <c r="C318" t="s">
        <v>105</v>
      </c>
      <c r="D318" t="s">
        <v>939</v>
      </c>
      <c r="E318" t="s">
        <v>939</v>
      </c>
      <c r="F318" t="s">
        <v>939</v>
      </c>
      <c r="G318" t="s">
        <v>939</v>
      </c>
      <c r="H318" t="s">
        <v>939</v>
      </c>
      <c r="I318" t="s">
        <v>939</v>
      </c>
      <c r="J318" t="s">
        <v>939</v>
      </c>
      <c r="K318" t="s">
        <v>105</v>
      </c>
    </row>
    <row r="319" spans="1:11" hidden="1" x14ac:dyDescent="0.25">
      <c r="A319" t="s">
        <v>175</v>
      </c>
      <c r="B319" t="s">
        <v>105</v>
      </c>
      <c r="C319" t="s">
        <v>105</v>
      </c>
      <c r="D319" t="s">
        <v>939</v>
      </c>
      <c r="E319" t="s">
        <v>939</v>
      </c>
      <c r="F319" t="s">
        <v>939</v>
      </c>
      <c r="G319" t="s">
        <v>939</v>
      </c>
      <c r="H319" t="s">
        <v>939</v>
      </c>
      <c r="I319" t="s">
        <v>939</v>
      </c>
      <c r="J319" t="s">
        <v>939</v>
      </c>
      <c r="K319" t="s">
        <v>105</v>
      </c>
    </row>
    <row r="320" spans="1:11" hidden="1" x14ac:dyDescent="0.25">
      <c r="A320" t="s">
        <v>175</v>
      </c>
      <c r="B320" t="s">
        <v>105</v>
      </c>
      <c r="C320" t="s">
        <v>105</v>
      </c>
      <c r="D320" t="s">
        <v>939</v>
      </c>
      <c r="E320" t="s">
        <v>939</v>
      </c>
      <c r="F320" t="s">
        <v>939</v>
      </c>
      <c r="G320" t="s">
        <v>939</v>
      </c>
      <c r="H320" t="s">
        <v>939</v>
      </c>
      <c r="I320" t="s">
        <v>939</v>
      </c>
      <c r="J320" t="s">
        <v>939</v>
      </c>
      <c r="K320" t="s">
        <v>105</v>
      </c>
    </row>
    <row r="321" spans="1:11" hidden="1" x14ac:dyDescent="0.25">
      <c r="A321" t="s">
        <v>175</v>
      </c>
      <c r="B321" t="s">
        <v>105</v>
      </c>
      <c r="C321" t="s">
        <v>105</v>
      </c>
      <c r="D321" t="s">
        <v>939</v>
      </c>
      <c r="E321" t="s">
        <v>939</v>
      </c>
      <c r="F321" t="s">
        <v>939</v>
      </c>
      <c r="G321" t="s">
        <v>939</v>
      </c>
      <c r="H321" t="s">
        <v>939</v>
      </c>
      <c r="I321" t="s">
        <v>939</v>
      </c>
      <c r="J321" t="s">
        <v>939</v>
      </c>
      <c r="K321" t="s">
        <v>105</v>
      </c>
    </row>
    <row r="322" spans="1:11" x14ac:dyDescent="0.25">
      <c r="A322" t="s">
        <v>175</v>
      </c>
      <c r="B322">
        <v>8</v>
      </c>
      <c r="C322" t="s">
        <v>214</v>
      </c>
      <c r="D322" t="s">
        <v>1074</v>
      </c>
      <c r="E322" t="s">
        <v>1075</v>
      </c>
      <c r="F322" t="s">
        <v>1076</v>
      </c>
      <c r="G322" t="s">
        <v>1077</v>
      </c>
      <c r="H322" t="s">
        <v>105</v>
      </c>
      <c r="I322" t="s">
        <v>105</v>
      </c>
      <c r="J322" t="s">
        <v>906</v>
      </c>
      <c r="K322" t="s">
        <v>938</v>
      </c>
    </row>
    <row r="323" spans="1:11" hidden="1" x14ac:dyDescent="0.25">
      <c r="A323" t="s">
        <v>175</v>
      </c>
      <c r="B323" t="s">
        <v>105</v>
      </c>
      <c r="C323" t="s">
        <v>105</v>
      </c>
      <c r="D323" t="s">
        <v>939</v>
      </c>
      <c r="E323" t="s">
        <v>939</v>
      </c>
      <c r="F323" t="s">
        <v>939</v>
      </c>
      <c r="G323" t="s">
        <v>939</v>
      </c>
      <c r="H323" t="s">
        <v>939</v>
      </c>
      <c r="I323" t="s">
        <v>939</v>
      </c>
      <c r="J323" t="s">
        <v>939</v>
      </c>
      <c r="K323" t="s">
        <v>105</v>
      </c>
    </row>
    <row r="324" spans="1:11" hidden="1" x14ac:dyDescent="0.25">
      <c r="A324" t="s">
        <v>175</v>
      </c>
      <c r="B324" t="s">
        <v>105</v>
      </c>
      <c r="C324" t="s">
        <v>105</v>
      </c>
      <c r="D324" t="s">
        <v>939</v>
      </c>
      <c r="E324" t="s">
        <v>939</v>
      </c>
      <c r="F324" t="s">
        <v>939</v>
      </c>
      <c r="G324" t="s">
        <v>939</v>
      </c>
      <c r="H324" t="s">
        <v>939</v>
      </c>
      <c r="I324" t="s">
        <v>939</v>
      </c>
      <c r="J324" t="s">
        <v>939</v>
      </c>
      <c r="K324" t="s">
        <v>105</v>
      </c>
    </row>
    <row r="325" spans="1:11" hidden="1" x14ac:dyDescent="0.25">
      <c r="A325" t="s">
        <v>175</v>
      </c>
      <c r="B325" t="s">
        <v>105</v>
      </c>
      <c r="C325" t="s">
        <v>105</v>
      </c>
      <c r="D325" t="s">
        <v>939</v>
      </c>
      <c r="E325" t="s">
        <v>939</v>
      </c>
      <c r="F325" t="s">
        <v>939</v>
      </c>
      <c r="G325" t="s">
        <v>939</v>
      </c>
      <c r="H325" t="s">
        <v>939</v>
      </c>
      <c r="I325" t="s">
        <v>939</v>
      </c>
      <c r="J325" t="s">
        <v>939</v>
      </c>
      <c r="K325" t="s">
        <v>105</v>
      </c>
    </row>
    <row r="326" spans="1:11" hidden="1" x14ac:dyDescent="0.25">
      <c r="A326" t="s">
        <v>175</v>
      </c>
      <c r="B326" t="s">
        <v>105</v>
      </c>
      <c r="C326" t="s">
        <v>105</v>
      </c>
      <c r="D326" t="s">
        <v>939</v>
      </c>
      <c r="E326" t="s">
        <v>939</v>
      </c>
      <c r="F326" t="s">
        <v>939</v>
      </c>
      <c r="G326" t="s">
        <v>939</v>
      </c>
      <c r="H326" t="s">
        <v>939</v>
      </c>
      <c r="I326" t="s">
        <v>939</v>
      </c>
      <c r="J326" t="s">
        <v>939</v>
      </c>
      <c r="K326" t="s">
        <v>105</v>
      </c>
    </row>
    <row r="327" spans="1:11" hidden="1" x14ac:dyDescent="0.25">
      <c r="A327" t="s">
        <v>175</v>
      </c>
      <c r="B327" t="s">
        <v>105</v>
      </c>
      <c r="C327" t="s">
        <v>105</v>
      </c>
      <c r="D327" t="s">
        <v>939</v>
      </c>
      <c r="E327" t="s">
        <v>939</v>
      </c>
      <c r="F327" t="s">
        <v>939</v>
      </c>
      <c r="G327" t="s">
        <v>939</v>
      </c>
      <c r="H327" t="s">
        <v>939</v>
      </c>
      <c r="I327" t="s">
        <v>939</v>
      </c>
      <c r="J327" t="s">
        <v>939</v>
      </c>
      <c r="K327" t="s">
        <v>105</v>
      </c>
    </row>
    <row r="328" spans="1:11" hidden="1" x14ac:dyDescent="0.25">
      <c r="A328" t="s">
        <v>175</v>
      </c>
      <c r="B328" t="s">
        <v>105</v>
      </c>
      <c r="C328" t="s">
        <v>105</v>
      </c>
      <c r="D328" t="s">
        <v>939</v>
      </c>
      <c r="E328" t="s">
        <v>939</v>
      </c>
      <c r="F328" t="s">
        <v>939</v>
      </c>
      <c r="G328" t="s">
        <v>939</v>
      </c>
      <c r="H328" t="s">
        <v>939</v>
      </c>
      <c r="I328" t="s">
        <v>939</v>
      </c>
      <c r="J328" t="s">
        <v>939</v>
      </c>
      <c r="K328" t="s">
        <v>105</v>
      </c>
    </row>
    <row r="329" spans="1:11" hidden="1" x14ac:dyDescent="0.25">
      <c r="A329" t="s">
        <v>175</v>
      </c>
      <c r="B329" t="s">
        <v>105</v>
      </c>
      <c r="C329" t="s">
        <v>105</v>
      </c>
      <c r="D329" t="s">
        <v>939</v>
      </c>
      <c r="E329" t="s">
        <v>939</v>
      </c>
      <c r="F329" t="s">
        <v>939</v>
      </c>
      <c r="G329" t="s">
        <v>939</v>
      </c>
      <c r="H329" t="s">
        <v>939</v>
      </c>
      <c r="I329" t="s">
        <v>939</v>
      </c>
      <c r="J329" t="s">
        <v>939</v>
      </c>
      <c r="K329" t="s">
        <v>105</v>
      </c>
    </row>
    <row r="330" spans="1:11" x14ac:dyDescent="0.25">
      <c r="A330" t="s">
        <v>175</v>
      </c>
      <c r="B330">
        <v>9</v>
      </c>
      <c r="C330" t="s">
        <v>220</v>
      </c>
      <c r="D330" t="s">
        <v>1078</v>
      </c>
      <c r="E330" t="s">
        <v>1079</v>
      </c>
      <c r="F330" t="s">
        <v>1080</v>
      </c>
      <c r="G330" t="s">
        <v>1081</v>
      </c>
      <c r="H330" t="s">
        <v>105</v>
      </c>
      <c r="I330" t="s">
        <v>105</v>
      </c>
      <c r="J330" t="s">
        <v>1378</v>
      </c>
      <c r="K330" t="s">
        <v>938</v>
      </c>
    </row>
    <row r="331" spans="1:11" hidden="1" x14ac:dyDescent="0.25">
      <c r="A331" t="s">
        <v>175</v>
      </c>
      <c r="B331" t="s">
        <v>105</v>
      </c>
      <c r="C331" t="s">
        <v>105</v>
      </c>
      <c r="D331" t="s">
        <v>939</v>
      </c>
      <c r="E331" t="s">
        <v>939</v>
      </c>
      <c r="F331" t="s">
        <v>939</v>
      </c>
      <c r="G331" t="s">
        <v>939</v>
      </c>
      <c r="H331" t="s">
        <v>939</v>
      </c>
      <c r="I331" t="s">
        <v>939</v>
      </c>
      <c r="J331" t="s">
        <v>939</v>
      </c>
      <c r="K331" t="s">
        <v>105</v>
      </c>
    </row>
    <row r="332" spans="1:11" hidden="1" x14ac:dyDescent="0.25">
      <c r="A332" t="s">
        <v>175</v>
      </c>
      <c r="B332" t="s">
        <v>105</v>
      </c>
      <c r="C332" t="s">
        <v>105</v>
      </c>
      <c r="D332" t="s">
        <v>939</v>
      </c>
      <c r="E332" t="s">
        <v>939</v>
      </c>
      <c r="F332" t="s">
        <v>939</v>
      </c>
      <c r="G332" t="s">
        <v>939</v>
      </c>
      <c r="H332" t="s">
        <v>939</v>
      </c>
      <c r="I332" t="s">
        <v>939</v>
      </c>
      <c r="J332" t="s">
        <v>939</v>
      </c>
      <c r="K332" t="s">
        <v>105</v>
      </c>
    </row>
    <row r="333" spans="1:11" hidden="1" x14ac:dyDescent="0.25">
      <c r="A333" t="s">
        <v>175</v>
      </c>
      <c r="B333" t="s">
        <v>105</v>
      </c>
      <c r="C333" t="s">
        <v>105</v>
      </c>
      <c r="D333" t="s">
        <v>939</v>
      </c>
      <c r="E333" t="s">
        <v>939</v>
      </c>
      <c r="F333" t="s">
        <v>939</v>
      </c>
      <c r="G333" t="s">
        <v>939</v>
      </c>
      <c r="H333" t="s">
        <v>939</v>
      </c>
      <c r="I333" t="s">
        <v>939</v>
      </c>
      <c r="J333" t="s">
        <v>939</v>
      </c>
      <c r="K333" t="s">
        <v>105</v>
      </c>
    </row>
    <row r="334" spans="1:11" hidden="1" x14ac:dyDescent="0.25">
      <c r="A334" t="s">
        <v>175</v>
      </c>
      <c r="B334" t="s">
        <v>105</v>
      </c>
      <c r="C334" t="s">
        <v>105</v>
      </c>
      <c r="D334" t="s">
        <v>939</v>
      </c>
      <c r="E334" t="s">
        <v>939</v>
      </c>
      <c r="F334" t="s">
        <v>939</v>
      </c>
      <c r="G334" t="s">
        <v>939</v>
      </c>
      <c r="H334" t="s">
        <v>939</v>
      </c>
      <c r="I334" t="s">
        <v>939</v>
      </c>
      <c r="J334" t="s">
        <v>939</v>
      </c>
      <c r="K334" t="s">
        <v>105</v>
      </c>
    </row>
    <row r="335" spans="1:11" hidden="1" x14ac:dyDescent="0.25">
      <c r="A335" t="s">
        <v>175</v>
      </c>
      <c r="B335" t="s">
        <v>105</v>
      </c>
      <c r="C335" t="s">
        <v>105</v>
      </c>
      <c r="D335" t="s">
        <v>939</v>
      </c>
      <c r="E335" t="s">
        <v>939</v>
      </c>
      <c r="F335" t="s">
        <v>939</v>
      </c>
      <c r="G335" t="s">
        <v>939</v>
      </c>
      <c r="H335" t="s">
        <v>939</v>
      </c>
      <c r="I335" t="s">
        <v>939</v>
      </c>
      <c r="J335" t="s">
        <v>939</v>
      </c>
      <c r="K335" t="s">
        <v>105</v>
      </c>
    </row>
    <row r="336" spans="1:11" hidden="1" x14ac:dyDescent="0.25">
      <c r="A336" t="s">
        <v>175</v>
      </c>
      <c r="B336" t="s">
        <v>105</v>
      </c>
      <c r="C336" t="s">
        <v>105</v>
      </c>
      <c r="D336" t="s">
        <v>939</v>
      </c>
      <c r="E336" t="s">
        <v>939</v>
      </c>
      <c r="F336" t="s">
        <v>939</v>
      </c>
      <c r="G336" t="s">
        <v>939</v>
      </c>
      <c r="H336" t="s">
        <v>939</v>
      </c>
      <c r="I336" t="s">
        <v>939</v>
      </c>
      <c r="J336" t="s">
        <v>939</v>
      </c>
      <c r="K336" t="s">
        <v>105</v>
      </c>
    </row>
    <row r="337" spans="1:11" hidden="1" x14ac:dyDescent="0.25">
      <c r="A337" t="s">
        <v>175</v>
      </c>
      <c r="B337" t="s">
        <v>105</v>
      </c>
      <c r="C337" t="s">
        <v>105</v>
      </c>
      <c r="D337" t="s">
        <v>939</v>
      </c>
      <c r="E337" t="s">
        <v>939</v>
      </c>
      <c r="F337" t="s">
        <v>939</v>
      </c>
      <c r="G337" t="s">
        <v>939</v>
      </c>
      <c r="H337" t="s">
        <v>939</v>
      </c>
      <c r="I337" t="s">
        <v>939</v>
      </c>
      <c r="J337" t="s">
        <v>939</v>
      </c>
      <c r="K337" t="s">
        <v>105</v>
      </c>
    </row>
    <row r="338" spans="1:11" x14ac:dyDescent="0.25">
      <c r="A338" t="s">
        <v>175</v>
      </c>
      <c r="B338">
        <v>2</v>
      </c>
      <c r="C338" t="s">
        <v>226</v>
      </c>
      <c r="D338" t="s">
        <v>1082</v>
      </c>
      <c r="E338" t="s">
        <v>1083</v>
      </c>
      <c r="F338" t="s">
        <v>1084</v>
      </c>
      <c r="G338" t="s">
        <v>1085</v>
      </c>
      <c r="H338" t="s">
        <v>105</v>
      </c>
      <c r="I338" t="s">
        <v>105</v>
      </c>
      <c r="J338" t="s">
        <v>1375</v>
      </c>
      <c r="K338" t="s">
        <v>938</v>
      </c>
    </row>
    <row r="339" spans="1:11" hidden="1" x14ac:dyDescent="0.25">
      <c r="A339" t="s">
        <v>175</v>
      </c>
      <c r="B339" t="s">
        <v>105</v>
      </c>
      <c r="C339" t="s">
        <v>105</v>
      </c>
      <c r="D339" t="s">
        <v>939</v>
      </c>
      <c r="E339" t="s">
        <v>939</v>
      </c>
      <c r="F339" t="s">
        <v>939</v>
      </c>
      <c r="G339" t="s">
        <v>939</v>
      </c>
      <c r="H339" t="s">
        <v>939</v>
      </c>
      <c r="I339" t="s">
        <v>939</v>
      </c>
      <c r="J339" t="s">
        <v>939</v>
      </c>
      <c r="K339" t="s">
        <v>105</v>
      </c>
    </row>
    <row r="340" spans="1:11" hidden="1" x14ac:dyDescent="0.25">
      <c r="A340" t="s">
        <v>175</v>
      </c>
      <c r="B340" t="s">
        <v>105</v>
      </c>
      <c r="C340" t="s">
        <v>105</v>
      </c>
      <c r="D340" t="s">
        <v>939</v>
      </c>
      <c r="E340" t="s">
        <v>939</v>
      </c>
      <c r="F340" t="s">
        <v>939</v>
      </c>
      <c r="G340" t="s">
        <v>939</v>
      </c>
      <c r="H340" t="s">
        <v>939</v>
      </c>
      <c r="I340" t="s">
        <v>939</v>
      </c>
      <c r="J340" t="s">
        <v>939</v>
      </c>
      <c r="K340" t="s">
        <v>105</v>
      </c>
    </row>
    <row r="341" spans="1:11" hidden="1" x14ac:dyDescent="0.25">
      <c r="A341" t="s">
        <v>175</v>
      </c>
      <c r="B341" t="s">
        <v>105</v>
      </c>
      <c r="C341" t="s">
        <v>105</v>
      </c>
      <c r="D341" t="s">
        <v>939</v>
      </c>
      <c r="E341" t="s">
        <v>939</v>
      </c>
      <c r="F341" t="s">
        <v>939</v>
      </c>
      <c r="G341" t="s">
        <v>939</v>
      </c>
      <c r="H341" t="s">
        <v>939</v>
      </c>
      <c r="I341" t="s">
        <v>939</v>
      </c>
      <c r="J341" t="s">
        <v>939</v>
      </c>
      <c r="K341" t="s">
        <v>105</v>
      </c>
    </row>
    <row r="342" spans="1:11" hidden="1" x14ac:dyDescent="0.25">
      <c r="A342" t="s">
        <v>175</v>
      </c>
      <c r="B342" t="s">
        <v>105</v>
      </c>
      <c r="C342" t="s">
        <v>105</v>
      </c>
      <c r="D342" t="s">
        <v>939</v>
      </c>
      <c r="E342" t="s">
        <v>939</v>
      </c>
      <c r="F342" t="s">
        <v>939</v>
      </c>
      <c r="G342" t="s">
        <v>939</v>
      </c>
      <c r="H342" t="s">
        <v>939</v>
      </c>
      <c r="I342" t="s">
        <v>939</v>
      </c>
      <c r="J342" t="s">
        <v>939</v>
      </c>
      <c r="K342" t="s">
        <v>105</v>
      </c>
    </row>
    <row r="343" spans="1:11" hidden="1" x14ac:dyDescent="0.25">
      <c r="A343" t="s">
        <v>175</v>
      </c>
      <c r="B343" t="s">
        <v>105</v>
      </c>
      <c r="C343" t="s">
        <v>105</v>
      </c>
      <c r="D343" t="s">
        <v>939</v>
      </c>
      <c r="E343" t="s">
        <v>939</v>
      </c>
      <c r="F343" t="s">
        <v>939</v>
      </c>
      <c r="G343" t="s">
        <v>939</v>
      </c>
      <c r="H343" t="s">
        <v>939</v>
      </c>
      <c r="I343" t="s">
        <v>939</v>
      </c>
      <c r="J343" t="s">
        <v>939</v>
      </c>
      <c r="K343" t="s">
        <v>105</v>
      </c>
    </row>
    <row r="344" spans="1:11" hidden="1" x14ac:dyDescent="0.25">
      <c r="A344" t="s">
        <v>175</v>
      </c>
      <c r="B344" t="s">
        <v>105</v>
      </c>
      <c r="C344" t="s">
        <v>105</v>
      </c>
      <c r="D344" t="s">
        <v>939</v>
      </c>
      <c r="E344" t="s">
        <v>939</v>
      </c>
      <c r="F344" t="s">
        <v>939</v>
      </c>
      <c r="G344" t="s">
        <v>939</v>
      </c>
      <c r="H344" t="s">
        <v>939</v>
      </c>
      <c r="I344" t="s">
        <v>939</v>
      </c>
      <c r="J344" t="s">
        <v>939</v>
      </c>
      <c r="K344" t="s">
        <v>105</v>
      </c>
    </row>
    <row r="345" spans="1:11" hidden="1" x14ac:dyDescent="0.25">
      <c r="A345" t="s">
        <v>175</v>
      </c>
      <c r="B345" t="s">
        <v>105</v>
      </c>
      <c r="C345" t="s">
        <v>105</v>
      </c>
      <c r="D345" t="s">
        <v>939</v>
      </c>
      <c r="E345" t="s">
        <v>939</v>
      </c>
      <c r="F345" t="s">
        <v>939</v>
      </c>
      <c r="G345" t="s">
        <v>939</v>
      </c>
      <c r="H345" t="s">
        <v>939</v>
      </c>
      <c r="I345" t="s">
        <v>939</v>
      </c>
      <c r="J345" t="s">
        <v>939</v>
      </c>
      <c r="K345" t="s">
        <v>105</v>
      </c>
    </row>
    <row r="346" spans="1:11" hidden="1" x14ac:dyDescent="0.25">
      <c r="A346" t="s">
        <v>175</v>
      </c>
      <c r="B346" t="s">
        <v>105</v>
      </c>
      <c r="C346" t="s">
        <v>105</v>
      </c>
      <c r="D346" t="s">
        <v>939</v>
      </c>
      <c r="E346" t="s">
        <v>939</v>
      </c>
      <c r="F346" t="s">
        <v>939</v>
      </c>
      <c r="G346" t="s">
        <v>939</v>
      </c>
      <c r="H346" t="s">
        <v>939</v>
      </c>
      <c r="I346" t="s">
        <v>939</v>
      </c>
      <c r="J346" t="s">
        <v>939</v>
      </c>
      <c r="K346" t="s">
        <v>105</v>
      </c>
    </row>
    <row r="347" spans="1:11" hidden="1" x14ac:dyDescent="0.25">
      <c r="A347" t="s">
        <v>175</v>
      </c>
      <c r="B347" t="s">
        <v>105</v>
      </c>
      <c r="C347" t="s">
        <v>105</v>
      </c>
      <c r="D347" t="s">
        <v>939</v>
      </c>
      <c r="E347" t="s">
        <v>939</v>
      </c>
      <c r="F347" t="s">
        <v>939</v>
      </c>
      <c r="G347" t="s">
        <v>939</v>
      </c>
      <c r="H347" t="s">
        <v>939</v>
      </c>
      <c r="I347" t="s">
        <v>939</v>
      </c>
      <c r="J347" t="s">
        <v>939</v>
      </c>
      <c r="K347" t="s">
        <v>105</v>
      </c>
    </row>
    <row r="348" spans="1:11" hidden="1" x14ac:dyDescent="0.25">
      <c r="A348" t="s">
        <v>175</v>
      </c>
      <c r="B348" t="s">
        <v>105</v>
      </c>
      <c r="C348" t="s">
        <v>105</v>
      </c>
      <c r="D348" t="s">
        <v>939</v>
      </c>
      <c r="E348" t="s">
        <v>939</v>
      </c>
      <c r="F348" t="s">
        <v>939</v>
      </c>
      <c r="G348" t="s">
        <v>939</v>
      </c>
      <c r="H348" t="s">
        <v>939</v>
      </c>
      <c r="I348" t="s">
        <v>939</v>
      </c>
      <c r="J348" t="s">
        <v>939</v>
      </c>
      <c r="K348" t="s">
        <v>105</v>
      </c>
    </row>
    <row r="349" spans="1:11" x14ac:dyDescent="0.25">
      <c r="A349" t="s">
        <v>175</v>
      </c>
      <c r="B349">
        <v>2</v>
      </c>
      <c r="C349" t="s">
        <v>234</v>
      </c>
      <c r="D349" t="s">
        <v>1086</v>
      </c>
      <c r="E349" t="s">
        <v>1087</v>
      </c>
      <c r="F349" t="s">
        <v>1088</v>
      </c>
      <c r="G349" t="s">
        <v>1089</v>
      </c>
      <c r="H349" t="s">
        <v>105</v>
      </c>
      <c r="I349" t="s">
        <v>105</v>
      </c>
      <c r="J349" t="s">
        <v>1375</v>
      </c>
      <c r="K349" t="s">
        <v>938</v>
      </c>
    </row>
    <row r="350" spans="1:11" hidden="1" x14ac:dyDescent="0.25">
      <c r="A350" t="s">
        <v>175</v>
      </c>
      <c r="B350" t="s">
        <v>105</v>
      </c>
      <c r="C350" t="s">
        <v>105</v>
      </c>
      <c r="D350" t="s">
        <v>939</v>
      </c>
      <c r="E350" t="s">
        <v>939</v>
      </c>
      <c r="F350" t="s">
        <v>939</v>
      </c>
      <c r="G350" t="s">
        <v>939</v>
      </c>
      <c r="H350" t="s">
        <v>939</v>
      </c>
      <c r="I350" t="s">
        <v>939</v>
      </c>
      <c r="J350" t="s">
        <v>939</v>
      </c>
      <c r="K350" t="s">
        <v>105</v>
      </c>
    </row>
    <row r="351" spans="1:11" hidden="1" x14ac:dyDescent="0.25">
      <c r="A351" t="s">
        <v>175</v>
      </c>
      <c r="B351" t="s">
        <v>105</v>
      </c>
      <c r="C351" t="s">
        <v>105</v>
      </c>
      <c r="D351" t="s">
        <v>939</v>
      </c>
      <c r="E351" t="s">
        <v>939</v>
      </c>
      <c r="F351" t="s">
        <v>939</v>
      </c>
      <c r="G351" t="s">
        <v>939</v>
      </c>
      <c r="H351" t="s">
        <v>939</v>
      </c>
      <c r="I351" t="s">
        <v>939</v>
      </c>
      <c r="J351" t="s">
        <v>939</v>
      </c>
      <c r="K351" t="s">
        <v>105</v>
      </c>
    </row>
    <row r="352" spans="1:11" hidden="1" x14ac:dyDescent="0.25">
      <c r="A352" t="s">
        <v>175</v>
      </c>
      <c r="B352" t="s">
        <v>105</v>
      </c>
      <c r="C352" t="s">
        <v>105</v>
      </c>
      <c r="D352" t="s">
        <v>939</v>
      </c>
      <c r="E352" t="s">
        <v>939</v>
      </c>
      <c r="F352" t="s">
        <v>939</v>
      </c>
      <c r="G352" t="s">
        <v>939</v>
      </c>
      <c r="H352" t="s">
        <v>939</v>
      </c>
      <c r="I352" t="s">
        <v>939</v>
      </c>
      <c r="J352" t="s">
        <v>939</v>
      </c>
      <c r="K352" t="s">
        <v>105</v>
      </c>
    </row>
    <row r="353" spans="1:11" hidden="1" x14ac:dyDescent="0.25">
      <c r="A353" t="s">
        <v>175</v>
      </c>
      <c r="B353" t="s">
        <v>105</v>
      </c>
      <c r="C353" t="s">
        <v>105</v>
      </c>
      <c r="D353" t="s">
        <v>939</v>
      </c>
      <c r="E353" t="s">
        <v>939</v>
      </c>
      <c r="F353" t="s">
        <v>939</v>
      </c>
      <c r="G353" t="s">
        <v>939</v>
      </c>
      <c r="H353" t="s">
        <v>939</v>
      </c>
      <c r="I353" t="s">
        <v>939</v>
      </c>
      <c r="J353" t="s">
        <v>939</v>
      </c>
      <c r="K353" t="s">
        <v>105</v>
      </c>
    </row>
    <row r="354" spans="1:11" hidden="1" x14ac:dyDescent="0.25">
      <c r="A354" t="s">
        <v>175</v>
      </c>
      <c r="B354" t="s">
        <v>105</v>
      </c>
      <c r="C354" t="s">
        <v>105</v>
      </c>
      <c r="D354" t="s">
        <v>939</v>
      </c>
      <c r="E354" t="s">
        <v>939</v>
      </c>
      <c r="F354" t="s">
        <v>939</v>
      </c>
      <c r="G354" t="s">
        <v>939</v>
      </c>
      <c r="H354" t="s">
        <v>939</v>
      </c>
      <c r="I354" t="s">
        <v>939</v>
      </c>
      <c r="J354" t="s">
        <v>939</v>
      </c>
      <c r="K354" t="s">
        <v>105</v>
      </c>
    </row>
    <row r="355" spans="1:11" hidden="1" x14ac:dyDescent="0.25">
      <c r="A355" t="s">
        <v>175</v>
      </c>
      <c r="B355" t="s">
        <v>105</v>
      </c>
      <c r="C355" t="s">
        <v>105</v>
      </c>
      <c r="D355" t="s">
        <v>939</v>
      </c>
      <c r="E355" t="s">
        <v>939</v>
      </c>
      <c r="F355" t="s">
        <v>939</v>
      </c>
      <c r="G355" t="s">
        <v>939</v>
      </c>
      <c r="H355" t="s">
        <v>939</v>
      </c>
      <c r="I355" t="s">
        <v>939</v>
      </c>
      <c r="J355" t="s">
        <v>939</v>
      </c>
      <c r="K355" t="s">
        <v>105</v>
      </c>
    </row>
    <row r="356" spans="1:11" hidden="1" x14ac:dyDescent="0.25">
      <c r="A356" t="s">
        <v>175</v>
      </c>
      <c r="B356" t="s">
        <v>105</v>
      </c>
      <c r="C356" t="s">
        <v>105</v>
      </c>
      <c r="D356" t="s">
        <v>939</v>
      </c>
      <c r="E356" t="s">
        <v>939</v>
      </c>
      <c r="F356" t="s">
        <v>939</v>
      </c>
      <c r="G356" t="s">
        <v>939</v>
      </c>
      <c r="H356" t="s">
        <v>939</v>
      </c>
      <c r="I356" t="s">
        <v>939</v>
      </c>
      <c r="J356" t="s">
        <v>939</v>
      </c>
      <c r="K356" t="s">
        <v>105</v>
      </c>
    </row>
    <row r="357" spans="1:11" hidden="1" x14ac:dyDescent="0.25">
      <c r="A357" t="s">
        <v>175</v>
      </c>
      <c r="B357" t="s">
        <v>105</v>
      </c>
      <c r="C357" t="s">
        <v>105</v>
      </c>
      <c r="D357" t="s">
        <v>939</v>
      </c>
      <c r="E357" t="s">
        <v>939</v>
      </c>
      <c r="F357" t="s">
        <v>939</v>
      </c>
      <c r="G357" t="s">
        <v>939</v>
      </c>
      <c r="H357" t="s">
        <v>939</v>
      </c>
      <c r="I357" t="s">
        <v>939</v>
      </c>
      <c r="J357" t="s">
        <v>939</v>
      </c>
      <c r="K357" t="s">
        <v>105</v>
      </c>
    </row>
    <row r="358" spans="1:11" x14ac:dyDescent="0.25">
      <c r="A358" t="s">
        <v>175</v>
      </c>
      <c r="B358">
        <v>2</v>
      </c>
      <c r="C358" t="s">
        <v>240</v>
      </c>
      <c r="D358" t="s">
        <v>1090</v>
      </c>
      <c r="E358" t="s">
        <v>1091</v>
      </c>
      <c r="F358" t="s">
        <v>1092</v>
      </c>
      <c r="G358" t="s">
        <v>1093</v>
      </c>
      <c r="H358" t="s">
        <v>105</v>
      </c>
      <c r="I358" t="s">
        <v>105</v>
      </c>
      <c r="J358" t="s">
        <v>1374</v>
      </c>
      <c r="K358" t="s">
        <v>938</v>
      </c>
    </row>
    <row r="359" spans="1:11" hidden="1" x14ac:dyDescent="0.25">
      <c r="A359" t="s">
        <v>175</v>
      </c>
      <c r="B359" t="s">
        <v>105</v>
      </c>
      <c r="C359" t="s">
        <v>105</v>
      </c>
      <c r="D359" t="s">
        <v>939</v>
      </c>
      <c r="E359" t="s">
        <v>939</v>
      </c>
      <c r="F359" t="s">
        <v>939</v>
      </c>
      <c r="G359" t="s">
        <v>939</v>
      </c>
      <c r="H359" t="s">
        <v>939</v>
      </c>
      <c r="I359" t="s">
        <v>939</v>
      </c>
      <c r="J359" t="s">
        <v>939</v>
      </c>
      <c r="K359" t="s">
        <v>105</v>
      </c>
    </row>
    <row r="360" spans="1:11" hidden="1" x14ac:dyDescent="0.25">
      <c r="A360" t="s">
        <v>175</v>
      </c>
      <c r="B360" t="s">
        <v>105</v>
      </c>
      <c r="C360" t="s">
        <v>105</v>
      </c>
      <c r="D360" t="s">
        <v>939</v>
      </c>
      <c r="E360" t="s">
        <v>939</v>
      </c>
      <c r="F360" t="s">
        <v>939</v>
      </c>
      <c r="G360" t="s">
        <v>939</v>
      </c>
      <c r="H360" t="s">
        <v>939</v>
      </c>
      <c r="I360" t="s">
        <v>939</v>
      </c>
      <c r="J360" t="s">
        <v>939</v>
      </c>
      <c r="K360" t="s">
        <v>105</v>
      </c>
    </row>
    <row r="361" spans="1:11" hidden="1" x14ac:dyDescent="0.25">
      <c r="A361" t="s">
        <v>175</v>
      </c>
      <c r="B361" t="s">
        <v>105</v>
      </c>
      <c r="C361" t="s">
        <v>105</v>
      </c>
      <c r="D361" t="s">
        <v>939</v>
      </c>
      <c r="E361" t="s">
        <v>939</v>
      </c>
      <c r="F361" t="s">
        <v>939</v>
      </c>
      <c r="G361" t="s">
        <v>939</v>
      </c>
      <c r="H361" t="s">
        <v>939</v>
      </c>
      <c r="I361" t="s">
        <v>939</v>
      </c>
      <c r="J361" t="s">
        <v>939</v>
      </c>
      <c r="K361" t="s">
        <v>105</v>
      </c>
    </row>
    <row r="362" spans="1:11" hidden="1" x14ac:dyDescent="0.25">
      <c r="A362" t="s">
        <v>175</v>
      </c>
      <c r="B362" t="s">
        <v>105</v>
      </c>
      <c r="C362" t="s">
        <v>105</v>
      </c>
      <c r="D362" t="s">
        <v>939</v>
      </c>
      <c r="E362" t="s">
        <v>939</v>
      </c>
      <c r="F362" t="s">
        <v>939</v>
      </c>
      <c r="G362" t="s">
        <v>939</v>
      </c>
      <c r="H362" t="s">
        <v>939</v>
      </c>
      <c r="I362" t="s">
        <v>939</v>
      </c>
      <c r="J362" t="s">
        <v>939</v>
      </c>
      <c r="K362" t="s">
        <v>105</v>
      </c>
    </row>
    <row r="363" spans="1:11" hidden="1" x14ac:dyDescent="0.25">
      <c r="A363" t="s">
        <v>175</v>
      </c>
      <c r="B363" t="s">
        <v>105</v>
      </c>
      <c r="C363" t="s">
        <v>105</v>
      </c>
      <c r="D363" t="s">
        <v>939</v>
      </c>
      <c r="E363" t="s">
        <v>939</v>
      </c>
      <c r="F363" t="s">
        <v>939</v>
      </c>
      <c r="G363" t="s">
        <v>939</v>
      </c>
      <c r="H363" t="s">
        <v>939</v>
      </c>
      <c r="I363" t="s">
        <v>939</v>
      </c>
      <c r="J363" t="s">
        <v>939</v>
      </c>
      <c r="K363" t="s">
        <v>105</v>
      </c>
    </row>
    <row r="364" spans="1:11" hidden="1" x14ac:dyDescent="0.25">
      <c r="A364" t="s">
        <v>175</v>
      </c>
      <c r="B364" t="s">
        <v>105</v>
      </c>
      <c r="C364" t="s">
        <v>105</v>
      </c>
      <c r="D364" t="s">
        <v>939</v>
      </c>
      <c r="E364" t="s">
        <v>939</v>
      </c>
      <c r="F364" t="s">
        <v>939</v>
      </c>
      <c r="G364" t="s">
        <v>939</v>
      </c>
      <c r="H364" t="s">
        <v>939</v>
      </c>
      <c r="I364" t="s">
        <v>939</v>
      </c>
      <c r="J364" t="s">
        <v>939</v>
      </c>
      <c r="K364" t="s">
        <v>105</v>
      </c>
    </row>
    <row r="365" spans="1:11" hidden="1" x14ac:dyDescent="0.25">
      <c r="A365" t="s">
        <v>175</v>
      </c>
      <c r="B365" t="s">
        <v>105</v>
      </c>
      <c r="C365" t="s">
        <v>105</v>
      </c>
      <c r="D365" t="s">
        <v>939</v>
      </c>
      <c r="E365" t="s">
        <v>939</v>
      </c>
      <c r="F365" t="s">
        <v>939</v>
      </c>
      <c r="G365" t="s">
        <v>939</v>
      </c>
      <c r="H365" t="s">
        <v>939</v>
      </c>
      <c r="I365" t="s">
        <v>939</v>
      </c>
      <c r="J365" t="s">
        <v>939</v>
      </c>
      <c r="K365" t="s">
        <v>105</v>
      </c>
    </row>
    <row r="366" spans="1:11" hidden="1" x14ac:dyDescent="0.25">
      <c r="A366" t="s">
        <v>245</v>
      </c>
      <c r="B366" t="s">
        <v>105</v>
      </c>
      <c r="C366" t="s">
        <v>105</v>
      </c>
      <c r="D366" t="s">
        <v>939</v>
      </c>
      <c r="E366" t="s">
        <v>939</v>
      </c>
      <c r="F366" t="s">
        <v>939</v>
      </c>
      <c r="G366" t="s">
        <v>939</v>
      </c>
      <c r="H366" t="s">
        <v>939</v>
      </c>
      <c r="I366" t="s">
        <v>939</v>
      </c>
      <c r="J366" t="s">
        <v>939</v>
      </c>
      <c r="K366" t="s">
        <v>105</v>
      </c>
    </row>
    <row r="367" spans="1:11" hidden="1" x14ac:dyDescent="0.25">
      <c r="A367" t="s">
        <v>245</v>
      </c>
      <c r="B367" t="s">
        <v>105</v>
      </c>
      <c r="C367" t="s">
        <v>105</v>
      </c>
      <c r="D367" t="s">
        <v>939</v>
      </c>
      <c r="E367" t="s">
        <v>939</v>
      </c>
      <c r="F367" t="s">
        <v>939</v>
      </c>
      <c r="G367" t="s">
        <v>939</v>
      </c>
      <c r="H367" t="s">
        <v>939</v>
      </c>
      <c r="I367" t="s">
        <v>939</v>
      </c>
      <c r="J367" t="s">
        <v>939</v>
      </c>
      <c r="K367" t="s">
        <v>105</v>
      </c>
    </row>
    <row r="368" spans="1:11" x14ac:dyDescent="0.25">
      <c r="A368" t="s">
        <v>245</v>
      </c>
      <c r="B368">
        <v>1</v>
      </c>
      <c r="C368" t="s">
        <v>247</v>
      </c>
      <c r="D368" t="s">
        <v>802</v>
      </c>
      <c r="E368" t="s">
        <v>1094</v>
      </c>
      <c r="F368" t="s">
        <v>1095</v>
      </c>
      <c r="G368" t="s">
        <v>1096</v>
      </c>
      <c r="H368" t="s">
        <v>105</v>
      </c>
      <c r="I368" t="s">
        <v>105</v>
      </c>
      <c r="J368" t="s">
        <v>906</v>
      </c>
      <c r="K368" t="s">
        <v>938</v>
      </c>
    </row>
    <row r="369" spans="1:11" hidden="1" x14ac:dyDescent="0.25">
      <c r="A369" t="s">
        <v>245</v>
      </c>
      <c r="B369" t="s">
        <v>105</v>
      </c>
      <c r="C369" t="s">
        <v>105</v>
      </c>
      <c r="D369" t="s">
        <v>939</v>
      </c>
      <c r="E369" t="s">
        <v>939</v>
      </c>
      <c r="F369" t="s">
        <v>939</v>
      </c>
      <c r="G369" t="s">
        <v>939</v>
      </c>
      <c r="H369" t="s">
        <v>939</v>
      </c>
      <c r="I369" t="s">
        <v>939</v>
      </c>
      <c r="J369" t="s">
        <v>939</v>
      </c>
      <c r="K369" t="s">
        <v>105</v>
      </c>
    </row>
    <row r="370" spans="1:11" hidden="1" x14ac:dyDescent="0.25">
      <c r="A370" t="s">
        <v>245</v>
      </c>
      <c r="B370" t="s">
        <v>105</v>
      </c>
      <c r="C370" t="s">
        <v>105</v>
      </c>
      <c r="D370" t="s">
        <v>939</v>
      </c>
      <c r="E370" t="s">
        <v>939</v>
      </c>
      <c r="F370" t="s">
        <v>939</v>
      </c>
      <c r="G370" t="s">
        <v>939</v>
      </c>
      <c r="H370" t="s">
        <v>939</v>
      </c>
      <c r="I370" t="s">
        <v>939</v>
      </c>
      <c r="J370" t="s">
        <v>939</v>
      </c>
      <c r="K370" t="s">
        <v>105</v>
      </c>
    </row>
    <row r="371" spans="1:11" hidden="1" x14ac:dyDescent="0.25">
      <c r="A371" t="s">
        <v>245</v>
      </c>
      <c r="B371" t="s">
        <v>105</v>
      </c>
      <c r="C371" t="s">
        <v>105</v>
      </c>
      <c r="D371" t="s">
        <v>939</v>
      </c>
      <c r="E371" t="s">
        <v>939</v>
      </c>
      <c r="F371" t="s">
        <v>939</v>
      </c>
      <c r="G371" t="s">
        <v>939</v>
      </c>
      <c r="H371" t="s">
        <v>939</v>
      </c>
      <c r="I371" t="s">
        <v>939</v>
      </c>
      <c r="J371" t="s">
        <v>939</v>
      </c>
      <c r="K371" t="s">
        <v>105</v>
      </c>
    </row>
    <row r="372" spans="1:11" hidden="1" x14ac:dyDescent="0.25">
      <c r="A372" t="s">
        <v>245</v>
      </c>
      <c r="B372" t="s">
        <v>105</v>
      </c>
      <c r="C372" t="s">
        <v>105</v>
      </c>
      <c r="D372" t="s">
        <v>939</v>
      </c>
      <c r="E372" t="s">
        <v>939</v>
      </c>
      <c r="F372" t="s">
        <v>939</v>
      </c>
      <c r="G372" t="s">
        <v>939</v>
      </c>
      <c r="H372" t="s">
        <v>939</v>
      </c>
      <c r="I372" t="s">
        <v>939</v>
      </c>
      <c r="J372" t="s">
        <v>939</v>
      </c>
      <c r="K372" t="s">
        <v>105</v>
      </c>
    </row>
    <row r="373" spans="1:11" hidden="1" x14ac:dyDescent="0.25">
      <c r="A373" t="s">
        <v>245</v>
      </c>
      <c r="B373" t="s">
        <v>105</v>
      </c>
      <c r="C373" t="s">
        <v>105</v>
      </c>
      <c r="D373" t="s">
        <v>939</v>
      </c>
      <c r="E373" t="s">
        <v>939</v>
      </c>
      <c r="F373" t="s">
        <v>939</v>
      </c>
      <c r="G373" t="s">
        <v>939</v>
      </c>
      <c r="H373" t="s">
        <v>939</v>
      </c>
      <c r="I373" t="s">
        <v>939</v>
      </c>
      <c r="J373" t="s">
        <v>939</v>
      </c>
      <c r="K373" t="s">
        <v>105</v>
      </c>
    </row>
    <row r="374" spans="1:11" hidden="1" x14ac:dyDescent="0.25">
      <c r="A374" t="s">
        <v>245</v>
      </c>
      <c r="B374" t="s">
        <v>105</v>
      </c>
      <c r="C374" t="s">
        <v>105</v>
      </c>
      <c r="D374" t="s">
        <v>939</v>
      </c>
      <c r="E374" t="s">
        <v>939</v>
      </c>
      <c r="F374" t="s">
        <v>939</v>
      </c>
      <c r="G374" t="s">
        <v>939</v>
      </c>
      <c r="H374" t="s">
        <v>939</v>
      </c>
      <c r="I374" t="s">
        <v>939</v>
      </c>
      <c r="J374" t="s">
        <v>939</v>
      </c>
      <c r="K374" t="s">
        <v>105</v>
      </c>
    </row>
    <row r="375" spans="1:11" hidden="1" x14ac:dyDescent="0.25">
      <c r="A375" t="s">
        <v>245</v>
      </c>
      <c r="B375" t="s">
        <v>105</v>
      </c>
      <c r="C375" t="s">
        <v>105</v>
      </c>
      <c r="D375" t="s">
        <v>939</v>
      </c>
      <c r="E375" t="s">
        <v>939</v>
      </c>
      <c r="F375" t="s">
        <v>939</v>
      </c>
      <c r="G375" t="s">
        <v>939</v>
      </c>
      <c r="H375" t="s">
        <v>939</v>
      </c>
      <c r="I375" t="s">
        <v>939</v>
      </c>
      <c r="J375" t="s">
        <v>939</v>
      </c>
      <c r="K375" t="s">
        <v>105</v>
      </c>
    </row>
    <row r="376" spans="1:11" x14ac:dyDescent="0.25">
      <c r="A376" t="s">
        <v>245</v>
      </c>
      <c r="B376">
        <v>2</v>
      </c>
      <c r="C376" t="s">
        <v>252</v>
      </c>
      <c r="D376" t="s">
        <v>1097</v>
      </c>
      <c r="E376" t="s">
        <v>1098</v>
      </c>
      <c r="F376" t="s">
        <v>1099</v>
      </c>
      <c r="G376" t="s">
        <v>1100</v>
      </c>
      <c r="H376" t="s">
        <v>105</v>
      </c>
      <c r="I376" t="s">
        <v>105</v>
      </c>
      <c r="J376" t="s">
        <v>1378</v>
      </c>
      <c r="K376" t="s">
        <v>938</v>
      </c>
    </row>
    <row r="377" spans="1:11" hidden="1" x14ac:dyDescent="0.25">
      <c r="A377" t="s">
        <v>245</v>
      </c>
      <c r="B377" t="s">
        <v>105</v>
      </c>
      <c r="C377" t="s">
        <v>105</v>
      </c>
      <c r="D377" t="s">
        <v>939</v>
      </c>
      <c r="E377" t="s">
        <v>939</v>
      </c>
      <c r="F377" t="s">
        <v>939</v>
      </c>
      <c r="G377" t="s">
        <v>939</v>
      </c>
      <c r="H377" t="s">
        <v>939</v>
      </c>
      <c r="I377" t="s">
        <v>939</v>
      </c>
      <c r="J377" t="s">
        <v>939</v>
      </c>
      <c r="K377" t="s">
        <v>105</v>
      </c>
    </row>
    <row r="378" spans="1:11" hidden="1" x14ac:dyDescent="0.25">
      <c r="A378" t="s">
        <v>245</v>
      </c>
      <c r="B378" t="s">
        <v>105</v>
      </c>
      <c r="C378" t="s">
        <v>105</v>
      </c>
      <c r="D378" t="s">
        <v>939</v>
      </c>
      <c r="E378" t="s">
        <v>939</v>
      </c>
      <c r="F378" t="s">
        <v>939</v>
      </c>
      <c r="G378" t="s">
        <v>939</v>
      </c>
      <c r="H378" t="s">
        <v>939</v>
      </c>
      <c r="I378" t="s">
        <v>939</v>
      </c>
      <c r="J378" t="s">
        <v>939</v>
      </c>
      <c r="K378" t="s">
        <v>105</v>
      </c>
    </row>
    <row r="379" spans="1:11" hidden="1" x14ac:dyDescent="0.25">
      <c r="A379" t="s">
        <v>245</v>
      </c>
      <c r="B379" t="s">
        <v>105</v>
      </c>
      <c r="C379" t="s">
        <v>105</v>
      </c>
      <c r="D379" t="s">
        <v>939</v>
      </c>
      <c r="E379" t="s">
        <v>939</v>
      </c>
      <c r="F379" t="s">
        <v>939</v>
      </c>
      <c r="G379" t="s">
        <v>939</v>
      </c>
      <c r="H379" t="s">
        <v>939</v>
      </c>
      <c r="I379" t="s">
        <v>939</v>
      </c>
      <c r="J379" t="s">
        <v>939</v>
      </c>
      <c r="K379" t="s">
        <v>105</v>
      </c>
    </row>
    <row r="380" spans="1:11" hidden="1" x14ac:dyDescent="0.25">
      <c r="A380" t="s">
        <v>245</v>
      </c>
      <c r="B380" t="s">
        <v>105</v>
      </c>
      <c r="C380" t="s">
        <v>105</v>
      </c>
      <c r="D380" t="s">
        <v>939</v>
      </c>
      <c r="E380" t="s">
        <v>939</v>
      </c>
      <c r="F380" t="s">
        <v>939</v>
      </c>
      <c r="G380" t="s">
        <v>939</v>
      </c>
      <c r="H380" t="s">
        <v>939</v>
      </c>
      <c r="I380" t="s">
        <v>939</v>
      </c>
      <c r="J380" t="s">
        <v>939</v>
      </c>
      <c r="K380" t="s">
        <v>105</v>
      </c>
    </row>
    <row r="381" spans="1:11" hidden="1" x14ac:dyDescent="0.25">
      <c r="A381" t="s">
        <v>245</v>
      </c>
      <c r="B381" t="s">
        <v>105</v>
      </c>
      <c r="C381" t="s">
        <v>105</v>
      </c>
      <c r="D381" t="s">
        <v>939</v>
      </c>
      <c r="E381" t="s">
        <v>939</v>
      </c>
      <c r="F381" t="s">
        <v>939</v>
      </c>
      <c r="G381" t="s">
        <v>939</v>
      </c>
      <c r="H381" t="s">
        <v>939</v>
      </c>
      <c r="I381" t="s">
        <v>939</v>
      </c>
      <c r="J381" t="s">
        <v>939</v>
      </c>
      <c r="K381" t="s">
        <v>105</v>
      </c>
    </row>
    <row r="382" spans="1:11" hidden="1" x14ac:dyDescent="0.25">
      <c r="A382" t="s">
        <v>245</v>
      </c>
      <c r="B382" t="s">
        <v>105</v>
      </c>
      <c r="C382" t="s">
        <v>105</v>
      </c>
      <c r="D382" t="s">
        <v>939</v>
      </c>
      <c r="E382" t="s">
        <v>939</v>
      </c>
      <c r="F382" t="s">
        <v>939</v>
      </c>
      <c r="G382" t="s">
        <v>939</v>
      </c>
      <c r="H382" t="s">
        <v>939</v>
      </c>
      <c r="I382" t="s">
        <v>939</v>
      </c>
      <c r="J382" t="s">
        <v>939</v>
      </c>
      <c r="K382" t="s">
        <v>105</v>
      </c>
    </row>
    <row r="383" spans="1:11" hidden="1" x14ac:dyDescent="0.25">
      <c r="A383" t="s">
        <v>245</v>
      </c>
      <c r="B383" t="s">
        <v>105</v>
      </c>
      <c r="C383" t="s">
        <v>105</v>
      </c>
      <c r="D383" t="s">
        <v>939</v>
      </c>
      <c r="E383" t="s">
        <v>939</v>
      </c>
      <c r="F383" t="s">
        <v>939</v>
      </c>
      <c r="G383" t="s">
        <v>939</v>
      </c>
      <c r="H383" t="s">
        <v>939</v>
      </c>
      <c r="I383" t="s">
        <v>939</v>
      </c>
      <c r="J383" t="s">
        <v>939</v>
      </c>
      <c r="K383" t="s">
        <v>105</v>
      </c>
    </row>
    <row r="384" spans="1:11" x14ac:dyDescent="0.25">
      <c r="A384" t="s">
        <v>245</v>
      </c>
      <c r="B384">
        <v>3</v>
      </c>
      <c r="C384" t="s">
        <v>257</v>
      </c>
      <c r="D384" t="s">
        <v>1101</v>
      </c>
      <c r="E384" t="s">
        <v>1102</v>
      </c>
      <c r="F384" t="s">
        <v>1103</v>
      </c>
      <c r="G384" t="s">
        <v>1104</v>
      </c>
      <c r="H384" t="s">
        <v>105</v>
      </c>
      <c r="I384" t="s">
        <v>105</v>
      </c>
      <c r="J384" t="s">
        <v>1378</v>
      </c>
      <c r="K384" t="s">
        <v>938</v>
      </c>
    </row>
    <row r="385" spans="1:11" hidden="1" x14ac:dyDescent="0.25">
      <c r="A385" t="s">
        <v>245</v>
      </c>
      <c r="B385" t="s">
        <v>105</v>
      </c>
      <c r="C385" t="s">
        <v>105</v>
      </c>
      <c r="D385" t="s">
        <v>939</v>
      </c>
      <c r="E385" t="s">
        <v>939</v>
      </c>
      <c r="F385" t="s">
        <v>939</v>
      </c>
      <c r="G385" t="s">
        <v>939</v>
      </c>
      <c r="H385" t="s">
        <v>939</v>
      </c>
      <c r="I385" t="s">
        <v>939</v>
      </c>
      <c r="J385" t="s">
        <v>939</v>
      </c>
      <c r="K385" t="s">
        <v>105</v>
      </c>
    </row>
    <row r="386" spans="1:11" hidden="1" x14ac:dyDescent="0.25">
      <c r="A386" t="s">
        <v>245</v>
      </c>
      <c r="B386" t="s">
        <v>105</v>
      </c>
      <c r="C386" t="s">
        <v>105</v>
      </c>
      <c r="D386" t="s">
        <v>939</v>
      </c>
      <c r="E386" t="s">
        <v>939</v>
      </c>
      <c r="F386" t="s">
        <v>939</v>
      </c>
      <c r="G386" t="s">
        <v>939</v>
      </c>
      <c r="H386" t="s">
        <v>939</v>
      </c>
      <c r="I386" t="s">
        <v>939</v>
      </c>
      <c r="J386" t="s">
        <v>939</v>
      </c>
      <c r="K386" t="s">
        <v>105</v>
      </c>
    </row>
    <row r="387" spans="1:11" hidden="1" x14ac:dyDescent="0.25">
      <c r="A387" t="s">
        <v>245</v>
      </c>
      <c r="B387" t="s">
        <v>105</v>
      </c>
      <c r="C387" t="s">
        <v>105</v>
      </c>
      <c r="D387" t="s">
        <v>939</v>
      </c>
      <c r="E387" t="s">
        <v>939</v>
      </c>
      <c r="F387" t="s">
        <v>939</v>
      </c>
      <c r="G387" t="s">
        <v>939</v>
      </c>
      <c r="H387" t="s">
        <v>939</v>
      </c>
      <c r="I387" t="s">
        <v>939</v>
      </c>
      <c r="J387" t="s">
        <v>939</v>
      </c>
      <c r="K387" t="s">
        <v>105</v>
      </c>
    </row>
    <row r="388" spans="1:11" hidden="1" x14ac:dyDescent="0.25">
      <c r="A388" t="s">
        <v>245</v>
      </c>
      <c r="B388" t="s">
        <v>105</v>
      </c>
      <c r="C388" t="s">
        <v>105</v>
      </c>
      <c r="D388" t="s">
        <v>939</v>
      </c>
      <c r="E388" t="s">
        <v>939</v>
      </c>
      <c r="F388" t="s">
        <v>939</v>
      </c>
      <c r="G388" t="s">
        <v>939</v>
      </c>
      <c r="H388" t="s">
        <v>939</v>
      </c>
      <c r="I388" t="s">
        <v>939</v>
      </c>
      <c r="J388" t="s">
        <v>939</v>
      </c>
      <c r="K388" t="s">
        <v>105</v>
      </c>
    </row>
    <row r="389" spans="1:11" hidden="1" x14ac:dyDescent="0.25">
      <c r="A389" t="s">
        <v>245</v>
      </c>
      <c r="B389" t="s">
        <v>105</v>
      </c>
      <c r="C389" t="s">
        <v>105</v>
      </c>
      <c r="D389" t="s">
        <v>939</v>
      </c>
      <c r="E389" t="s">
        <v>939</v>
      </c>
      <c r="F389" t="s">
        <v>939</v>
      </c>
      <c r="G389" t="s">
        <v>939</v>
      </c>
      <c r="H389" t="s">
        <v>939</v>
      </c>
      <c r="I389" t="s">
        <v>939</v>
      </c>
      <c r="J389" t="s">
        <v>939</v>
      </c>
      <c r="K389" t="s">
        <v>105</v>
      </c>
    </row>
    <row r="390" spans="1:11" hidden="1" x14ac:dyDescent="0.25">
      <c r="A390" t="s">
        <v>245</v>
      </c>
      <c r="B390" t="s">
        <v>105</v>
      </c>
      <c r="C390" t="s">
        <v>105</v>
      </c>
      <c r="D390" t="s">
        <v>939</v>
      </c>
      <c r="E390" t="s">
        <v>939</v>
      </c>
      <c r="F390" t="s">
        <v>939</v>
      </c>
      <c r="G390" t="s">
        <v>939</v>
      </c>
      <c r="H390" t="s">
        <v>939</v>
      </c>
      <c r="I390" t="s">
        <v>939</v>
      </c>
      <c r="J390" t="s">
        <v>939</v>
      </c>
      <c r="K390" t="s">
        <v>105</v>
      </c>
    </row>
    <row r="391" spans="1:11" hidden="1" x14ac:dyDescent="0.25">
      <c r="A391" t="s">
        <v>245</v>
      </c>
      <c r="B391" t="s">
        <v>105</v>
      </c>
      <c r="C391" t="s">
        <v>105</v>
      </c>
      <c r="D391" t="s">
        <v>939</v>
      </c>
      <c r="E391" t="s">
        <v>939</v>
      </c>
      <c r="F391" t="s">
        <v>939</v>
      </c>
      <c r="G391" t="s">
        <v>939</v>
      </c>
      <c r="H391" t="s">
        <v>939</v>
      </c>
      <c r="I391" t="s">
        <v>939</v>
      </c>
      <c r="J391" t="s">
        <v>939</v>
      </c>
      <c r="K391" t="s">
        <v>105</v>
      </c>
    </row>
    <row r="392" spans="1:11" x14ac:dyDescent="0.25">
      <c r="A392" t="s">
        <v>245</v>
      </c>
      <c r="B392">
        <v>4</v>
      </c>
      <c r="C392" t="s">
        <v>262</v>
      </c>
      <c r="D392" t="s">
        <v>1105</v>
      </c>
      <c r="E392" t="s">
        <v>1106</v>
      </c>
      <c r="F392" t="s">
        <v>1107</v>
      </c>
      <c r="G392" t="s">
        <v>1108</v>
      </c>
      <c r="H392" t="s">
        <v>105</v>
      </c>
      <c r="I392" t="s">
        <v>105</v>
      </c>
      <c r="J392" t="s">
        <v>906</v>
      </c>
      <c r="K392" t="s">
        <v>938</v>
      </c>
    </row>
    <row r="393" spans="1:11" hidden="1" x14ac:dyDescent="0.25">
      <c r="A393" t="s">
        <v>245</v>
      </c>
      <c r="B393" t="s">
        <v>105</v>
      </c>
      <c r="C393" t="s">
        <v>105</v>
      </c>
      <c r="D393" t="s">
        <v>939</v>
      </c>
      <c r="E393" t="s">
        <v>939</v>
      </c>
      <c r="F393" t="s">
        <v>939</v>
      </c>
      <c r="G393" t="s">
        <v>939</v>
      </c>
      <c r="H393" t="s">
        <v>939</v>
      </c>
      <c r="I393" t="s">
        <v>939</v>
      </c>
      <c r="J393" t="s">
        <v>939</v>
      </c>
      <c r="K393" t="s">
        <v>105</v>
      </c>
    </row>
    <row r="394" spans="1:11" hidden="1" x14ac:dyDescent="0.25">
      <c r="A394" t="s">
        <v>245</v>
      </c>
      <c r="B394" t="s">
        <v>105</v>
      </c>
      <c r="C394" t="s">
        <v>105</v>
      </c>
      <c r="D394" t="s">
        <v>939</v>
      </c>
      <c r="E394" t="s">
        <v>939</v>
      </c>
      <c r="F394" t="s">
        <v>939</v>
      </c>
      <c r="G394" t="s">
        <v>939</v>
      </c>
      <c r="H394" t="s">
        <v>939</v>
      </c>
      <c r="I394" t="s">
        <v>939</v>
      </c>
      <c r="J394" t="s">
        <v>939</v>
      </c>
      <c r="K394" t="s">
        <v>105</v>
      </c>
    </row>
    <row r="395" spans="1:11" hidden="1" x14ac:dyDescent="0.25">
      <c r="A395" t="s">
        <v>245</v>
      </c>
      <c r="B395" t="s">
        <v>105</v>
      </c>
      <c r="C395" t="s">
        <v>105</v>
      </c>
      <c r="D395" t="s">
        <v>939</v>
      </c>
      <c r="E395" t="s">
        <v>939</v>
      </c>
      <c r="F395" t="s">
        <v>939</v>
      </c>
      <c r="G395" t="s">
        <v>939</v>
      </c>
      <c r="H395" t="s">
        <v>939</v>
      </c>
      <c r="I395" t="s">
        <v>939</v>
      </c>
      <c r="J395" t="s">
        <v>939</v>
      </c>
      <c r="K395" t="s">
        <v>105</v>
      </c>
    </row>
    <row r="396" spans="1:11" hidden="1" x14ac:dyDescent="0.25">
      <c r="A396" t="s">
        <v>245</v>
      </c>
      <c r="B396" t="s">
        <v>105</v>
      </c>
      <c r="C396" t="s">
        <v>105</v>
      </c>
      <c r="D396" t="s">
        <v>939</v>
      </c>
      <c r="E396" t="s">
        <v>939</v>
      </c>
      <c r="F396" t="s">
        <v>939</v>
      </c>
      <c r="G396" t="s">
        <v>939</v>
      </c>
      <c r="H396" t="s">
        <v>939</v>
      </c>
      <c r="I396" t="s">
        <v>939</v>
      </c>
      <c r="J396" t="s">
        <v>939</v>
      </c>
      <c r="K396" t="s">
        <v>105</v>
      </c>
    </row>
    <row r="397" spans="1:11" hidden="1" x14ac:dyDescent="0.25">
      <c r="A397" t="s">
        <v>245</v>
      </c>
      <c r="B397" t="s">
        <v>105</v>
      </c>
      <c r="C397" t="s">
        <v>105</v>
      </c>
      <c r="D397" t="s">
        <v>939</v>
      </c>
      <c r="E397" t="s">
        <v>939</v>
      </c>
      <c r="F397" t="s">
        <v>939</v>
      </c>
      <c r="G397" t="s">
        <v>939</v>
      </c>
      <c r="H397" t="s">
        <v>939</v>
      </c>
      <c r="I397" t="s">
        <v>939</v>
      </c>
      <c r="J397" t="s">
        <v>939</v>
      </c>
      <c r="K397" t="s">
        <v>105</v>
      </c>
    </row>
    <row r="398" spans="1:11" hidden="1" x14ac:dyDescent="0.25">
      <c r="A398" t="s">
        <v>245</v>
      </c>
      <c r="B398" t="s">
        <v>105</v>
      </c>
      <c r="C398" t="s">
        <v>105</v>
      </c>
      <c r="D398" t="s">
        <v>939</v>
      </c>
      <c r="E398" t="s">
        <v>939</v>
      </c>
      <c r="F398" t="s">
        <v>939</v>
      </c>
      <c r="G398" t="s">
        <v>939</v>
      </c>
      <c r="H398" t="s">
        <v>939</v>
      </c>
      <c r="I398" t="s">
        <v>939</v>
      </c>
      <c r="J398" t="s">
        <v>939</v>
      </c>
      <c r="K398" t="s">
        <v>105</v>
      </c>
    </row>
    <row r="399" spans="1:11" hidden="1" x14ac:dyDescent="0.25">
      <c r="A399" t="s">
        <v>245</v>
      </c>
      <c r="B399" t="s">
        <v>105</v>
      </c>
      <c r="C399" t="s">
        <v>105</v>
      </c>
      <c r="D399" t="s">
        <v>939</v>
      </c>
      <c r="E399" t="s">
        <v>939</v>
      </c>
      <c r="F399" t="s">
        <v>939</v>
      </c>
      <c r="G399" t="s">
        <v>939</v>
      </c>
      <c r="H399" t="s">
        <v>939</v>
      </c>
      <c r="I399" t="s">
        <v>939</v>
      </c>
      <c r="J399" t="s">
        <v>939</v>
      </c>
      <c r="K399" t="s">
        <v>105</v>
      </c>
    </row>
    <row r="400" spans="1:11" x14ac:dyDescent="0.25">
      <c r="A400" t="s">
        <v>245</v>
      </c>
      <c r="B400">
        <v>5</v>
      </c>
      <c r="C400" t="s">
        <v>267</v>
      </c>
      <c r="D400" t="s">
        <v>1109</v>
      </c>
      <c r="E400" t="s">
        <v>1110</v>
      </c>
      <c r="F400" t="s">
        <v>1111</v>
      </c>
      <c r="G400" t="s">
        <v>1112</v>
      </c>
      <c r="H400" t="s">
        <v>105</v>
      </c>
      <c r="I400" t="s">
        <v>105</v>
      </c>
      <c r="J400" t="s">
        <v>1378</v>
      </c>
      <c r="K400" t="s">
        <v>938</v>
      </c>
    </row>
    <row r="401" spans="1:11" hidden="1" x14ac:dyDescent="0.25">
      <c r="A401" t="s">
        <v>245</v>
      </c>
      <c r="B401" t="s">
        <v>105</v>
      </c>
      <c r="C401" t="s">
        <v>105</v>
      </c>
      <c r="D401" t="s">
        <v>939</v>
      </c>
      <c r="E401" t="s">
        <v>939</v>
      </c>
      <c r="F401" t="s">
        <v>939</v>
      </c>
      <c r="G401" t="s">
        <v>939</v>
      </c>
      <c r="H401" t="s">
        <v>939</v>
      </c>
      <c r="I401" t="s">
        <v>939</v>
      </c>
      <c r="J401" t="s">
        <v>939</v>
      </c>
      <c r="K401" t="s">
        <v>105</v>
      </c>
    </row>
    <row r="402" spans="1:11" hidden="1" x14ac:dyDescent="0.25">
      <c r="A402" t="s">
        <v>245</v>
      </c>
      <c r="B402" t="s">
        <v>105</v>
      </c>
      <c r="C402" t="s">
        <v>105</v>
      </c>
      <c r="D402" t="s">
        <v>939</v>
      </c>
      <c r="E402" t="s">
        <v>939</v>
      </c>
      <c r="F402" t="s">
        <v>939</v>
      </c>
      <c r="G402" t="s">
        <v>939</v>
      </c>
      <c r="H402" t="s">
        <v>939</v>
      </c>
      <c r="I402" t="s">
        <v>939</v>
      </c>
      <c r="J402" t="s">
        <v>939</v>
      </c>
      <c r="K402" t="s">
        <v>105</v>
      </c>
    </row>
    <row r="403" spans="1:11" hidden="1" x14ac:dyDescent="0.25">
      <c r="A403" t="s">
        <v>245</v>
      </c>
      <c r="B403" t="s">
        <v>105</v>
      </c>
      <c r="C403" t="s">
        <v>105</v>
      </c>
      <c r="D403" t="s">
        <v>939</v>
      </c>
      <c r="E403" t="s">
        <v>939</v>
      </c>
      <c r="F403" t="s">
        <v>939</v>
      </c>
      <c r="G403" t="s">
        <v>939</v>
      </c>
      <c r="H403" t="s">
        <v>939</v>
      </c>
      <c r="I403" t="s">
        <v>939</v>
      </c>
      <c r="J403" t="s">
        <v>939</v>
      </c>
      <c r="K403" t="s">
        <v>105</v>
      </c>
    </row>
    <row r="404" spans="1:11" hidden="1" x14ac:dyDescent="0.25">
      <c r="A404" t="s">
        <v>245</v>
      </c>
      <c r="B404" t="s">
        <v>105</v>
      </c>
      <c r="C404" t="s">
        <v>105</v>
      </c>
      <c r="D404" t="s">
        <v>939</v>
      </c>
      <c r="E404" t="s">
        <v>939</v>
      </c>
      <c r="F404" t="s">
        <v>939</v>
      </c>
      <c r="G404" t="s">
        <v>939</v>
      </c>
      <c r="H404" t="s">
        <v>939</v>
      </c>
      <c r="I404" t="s">
        <v>939</v>
      </c>
      <c r="J404" t="s">
        <v>939</v>
      </c>
      <c r="K404" t="s">
        <v>105</v>
      </c>
    </row>
    <row r="405" spans="1:11" hidden="1" x14ac:dyDescent="0.25">
      <c r="A405" t="s">
        <v>245</v>
      </c>
      <c r="B405" t="s">
        <v>105</v>
      </c>
      <c r="C405" t="s">
        <v>105</v>
      </c>
      <c r="D405" t="s">
        <v>939</v>
      </c>
      <c r="E405" t="s">
        <v>939</v>
      </c>
      <c r="F405" t="s">
        <v>939</v>
      </c>
      <c r="G405" t="s">
        <v>939</v>
      </c>
      <c r="H405" t="s">
        <v>939</v>
      </c>
      <c r="I405" t="s">
        <v>939</v>
      </c>
      <c r="J405" t="s">
        <v>939</v>
      </c>
      <c r="K405" t="s">
        <v>105</v>
      </c>
    </row>
    <row r="406" spans="1:11" hidden="1" x14ac:dyDescent="0.25">
      <c r="A406" t="s">
        <v>245</v>
      </c>
      <c r="B406" t="s">
        <v>105</v>
      </c>
      <c r="C406" t="s">
        <v>105</v>
      </c>
      <c r="D406" t="s">
        <v>939</v>
      </c>
      <c r="E406" t="s">
        <v>939</v>
      </c>
      <c r="F406" t="s">
        <v>939</v>
      </c>
      <c r="G406" t="s">
        <v>939</v>
      </c>
      <c r="H406" t="s">
        <v>939</v>
      </c>
      <c r="I406" t="s">
        <v>939</v>
      </c>
      <c r="J406" t="s">
        <v>939</v>
      </c>
      <c r="K406" t="s">
        <v>105</v>
      </c>
    </row>
    <row r="407" spans="1:11" hidden="1" x14ac:dyDescent="0.25">
      <c r="A407" t="s">
        <v>245</v>
      </c>
      <c r="B407" t="s">
        <v>105</v>
      </c>
      <c r="C407" t="s">
        <v>105</v>
      </c>
      <c r="D407" t="s">
        <v>939</v>
      </c>
      <c r="E407" t="s">
        <v>939</v>
      </c>
      <c r="F407" t="s">
        <v>939</v>
      </c>
      <c r="G407" t="s">
        <v>939</v>
      </c>
      <c r="H407" t="s">
        <v>939</v>
      </c>
      <c r="I407" t="s">
        <v>939</v>
      </c>
      <c r="J407" t="s">
        <v>939</v>
      </c>
      <c r="K407" t="s">
        <v>105</v>
      </c>
    </row>
    <row r="408" spans="1:11" x14ac:dyDescent="0.25">
      <c r="A408" t="s">
        <v>245</v>
      </c>
      <c r="B408">
        <v>6</v>
      </c>
      <c r="C408" t="s">
        <v>272</v>
      </c>
      <c r="D408" t="s">
        <v>1113</v>
      </c>
      <c r="E408" t="s">
        <v>1114</v>
      </c>
      <c r="F408" t="s">
        <v>1115</v>
      </c>
      <c r="G408" t="s">
        <v>1116</v>
      </c>
      <c r="H408" t="s">
        <v>105</v>
      </c>
      <c r="I408" t="s">
        <v>105</v>
      </c>
      <c r="J408" t="s">
        <v>1378</v>
      </c>
      <c r="K408" t="s">
        <v>938</v>
      </c>
    </row>
    <row r="409" spans="1:11" hidden="1" x14ac:dyDescent="0.25">
      <c r="A409" t="s">
        <v>245</v>
      </c>
      <c r="B409" t="s">
        <v>105</v>
      </c>
      <c r="C409" t="s">
        <v>105</v>
      </c>
      <c r="D409" t="s">
        <v>939</v>
      </c>
      <c r="E409" t="s">
        <v>939</v>
      </c>
      <c r="F409" t="s">
        <v>939</v>
      </c>
      <c r="G409" t="s">
        <v>939</v>
      </c>
      <c r="H409" t="s">
        <v>939</v>
      </c>
      <c r="I409" t="s">
        <v>939</v>
      </c>
      <c r="J409" t="s">
        <v>939</v>
      </c>
      <c r="K409" t="s">
        <v>105</v>
      </c>
    </row>
    <row r="410" spans="1:11" hidden="1" x14ac:dyDescent="0.25">
      <c r="A410" t="s">
        <v>245</v>
      </c>
      <c r="B410" t="s">
        <v>105</v>
      </c>
      <c r="C410" t="s">
        <v>105</v>
      </c>
      <c r="D410" t="s">
        <v>939</v>
      </c>
      <c r="E410" t="s">
        <v>939</v>
      </c>
      <c r="F410" t="s">
        <v>939</v>
      </c>
      <c r="G410" t="s">
        <v>939</v>
      </c>
      <c r="H410" t="s">
        <v>939</v>
      </c>
      <c r="I410" t="s">
        <v>939</v>
      </c>
      <c r="J410" t="s">
        <v>939</v>
      </c>
      <c r="K410" t="s">
        <v>105</v>
      </c>
    </row>
    <row r="411" spans="1:11" hidden="1" x14ac:dyDescent="0.25">
      <c r="A411" t="s">
        <v>245</v>
      </c>
      <c r="B411" t="s">
        <v>105</v>
      </c>
      <c r="C411" t="s">
        <v>105</v>
      </c>
      <c r="D411" t="s">
        <v>939</v>
      </c>
      <c r="E411" t="s">
        <v>939</v>
      </c>
      <c r="F411" t="s">
        <v>939</v>
      </c>
      <c r="G411" t="s">
        <v>939</v>
      </c>
      <c r="H411" t="s">
        <v>939</v>
      </c>
      <c r="I411" t="s">
        <v>939</v>
      </c>
      <c r="J411" t="s">
        <v>939</v>
      </c>
      <c r="K411" t="s">
        <v>105</v>
      </c>
    </row>
    <row r="412" spans="1:11" hidden="1" x14ac:dyDescent="0.25">
      <c r="A412" t="s">
        <v>245</v>
      </c>
      <c r="B412" t="s">
        <v>105</v>
      </c>
      <c r="C412" t="s">
        <v>105</v>
      </c>
      <c r="D412" t="s">
        <v>939</v>
      </c>
      <c r="E412" t="s">
        <v>939</v>
      </c>
      <c r="F412" t="s">
        <v>939</v>
      </c>
      <c r="G412" t="s">
        <v>939</v>
      </c>
      <c r="H412" t="s">
        <v>939</v>
      </c>
      <c r="I412" t="s">
        <v>939</v>
      </c>
      <c r="J412" t="s">
        <v>939</v>
      </c>
      <c r="K412" t="s">
        <v>105</v>
      </c>
    </row>
    <row r="413" spans="1:11" hidden="1" x14ac:dyDescent="0.25">
      <c r="A413" t="s">
        <v>245</v>
      </c>
      <c r="B413" t="s">
        <v>105</v>
      </c>
      <c r="C413" t="s">
        <v>105</v>
      </c>
      <c r="D413" t="s">
        <v>939</v>
      </c>
      <c r="E413" t="s">
        <v>939</v>
      </c>
      <c r="F413" t="s">
        <v>939</v>
      </c>
      <c r="G413" t="s">
        <v>939</v>
      </c>
      <c r="H413" t="s">
        <v>939</v>
      </c>
      <c r="I413" t="s">
        <v>939</v>
      </c>
      <c r="J413" t="s">
        <v>939</v>
      </c>
      <c r="K413" t="s">
        <v>105</v>
      </c>
    </row>
    <row r="414" spans="1:11" hidden="1" x14ac:dyDescent="0.25">
      <c r="A414" t="s">
        <v>245</v>
      </c>
      <c r="B414" t="s">
        <v>105</v>
      </c>
      <c r="C414" t="s">
        <v>105</v>
      </c>
      <c r="D414" t="s">
        <v>939</v>
      </c>
      <c r="E414" t="s">
        <v>939</v>
      </c>
      <c r="F414" t="s">
        <v>939</v>
      </c>
      <c r="G414" t="s">
        <v>939</v>
      </c>
      <c r="H414" t="s">
        <v>939</v>
      </c>
      <c r="I414" t="s">
        <v>939</v>
      </c>
      <c r="J414" t="s">
        <v>939</v>
      </c>
      <c r="K414" t="s">
        <v>105</v>
      </c>
    </row>
    <row r="415" spans="1:11" hidden="1" x14ac:dyDescent="0.25">
      <c r="A415" t="s">
        <v>245</v>
      </c>
      <c r="B415" t="s">
        <v>105</v>
      </c>
      <c r="C415" t="s">
        <v>105</v>
      </c>
      <c r="D415" t="s">
        <v>939</v>
      </c>
      <c r="E415" t="s">
        <v>939</v>
      </c>
      <c r="F415" t="s">
        <v>939</v>
      </c>
      <c r="G415" t="s">
        <v>939</v>
      </c>
      <c r="H415" t="s">
        <v>939</v>
      </c>
      <c r="I415" t="s">
        <v>939</v>
      </c>
      <c r="J415" t="s">
        <v>939</v>
      </c>
      <c r="K415" t="s">
        <v>105</v>
      </c>
    </row>
    <row r="416" spans="1:11" hidden="1" x14ac:dyDescent="0.25">
      <c r="A416" t="s">
        <v>245</v>
      </c>
      <c r="B416" t="s">
        <v>105</v>
      </c>
      <c r="C416" t="s">
        <v>105</v>
      </c>
      <c r="D416" t="s">
        <v>939</v>
      </c>
      <c r="E416" t="s">
        <v>939</v>
      </c>
      <c r="F416" t="s">
        <v>939</v>
      </c>
      <c r="G416" t="s">
        <v>939</v>
      </c>
      <c r="H416" t="s">
        <v>939</v>
      </c>
      <c r="I416" t="s">
        <v>939</v>
      </c>
      <c r="J416" t="s">
        <v>939</v>
      </c>
      <c r="K416" t="s">
        <v>105</v>
      </c>
    </row>
    <row r="417" spans="1:11" x14ac:dyDescent="0.25">
      <c r="A417" t="s">
        <v>245</v>
      </c>
      <c r="B417">
        <v>7</v>
      </c>
      <c r="C417" t="s">
        <v>278</v>
      </c>
      <c r="D417" t="s">
        <v>1101</v>
      </c>
      <c r="E417" t="s">
        <v>1117</v>
      </c>
      <c r="F417" t="s">
        <v>1118</v>
      </c>
      <c r="G417" t="s">
        <v>1119</v>
      </c>
      <c r="H417" t="s">
        <v>105</v>
      </c>
      <c r="I417" t="s">
        <v>105</v>
      </c>
      <c r="J417" t="s">
        <v>1378</v>
      </c>
      <c r="K417" t="s">
        <v>938</v>
      </c>
    </row>
    <row r="418" spans="1:11" hidden="1" x14ac:dyDescent="0.25">
      <c r="A418" t="s">
        <v>245</v>
      </c>
      <c r="B418" t="s">
        <v>105</v>
      </c>
      <c r="C418" t="s">
        <v>105</v>
      </c>
      <c r="D418" t="s">
        <v>939</v>
      </c>
      <c r="E418" t="s">
        <v>939</v>
      </c>
      <c r="F418" t="s">
        <v>939</v>
      </c>
      <c r="G418" t="s">
        <v>939</v>
      </c>
      <c r="H418" t="s">
        <v>939</v>
      </c>
      <c r="I418" t="s">
        <v>939</v>
      </c>
      <c r="J418" t="s">
        <v>939</v>
      </c>
      <c r="K418" t="s">
        <v>105</v>
      </c>
    </row>
    <row r="419" spans="1:11" hidden="1" x14ac:dyDescent="0.25">
      <c r="A419" t="s">
        <v>245</v>
      </c>
      <c r="B419" t="s">
        <v>105</v>
      </c>
      <c r="C419" t="s">
        <v>105</v>
      </c>
      <c r="D419" t="s">
        <v>939</v>
      </c>
      <c r="E419" t="s">
        <v>939</v>
      </c>
      <c r="F419" t="s">
        <v>939</v>
      </c>
      <c r="G419" t="s">
        <v>939</v>
      </c>
      <c r="H419" t="s">
        <v>939</v>
      </c>
      <c r="I419" t="s">
        <v>939</v>
      </c>
      <c r="J419" t="s">
        <v>939</v>
      </c>
      <c r="K419" t="s">
        <v>105</v>
      </c>
    </row>
    <row r="420" spans="1:11" hidden="1" x14ac:dyDescent="0.25">
      <c r="A420" t="s">
        <v>245</v>
      </c>
      <c r="B420" t="s">
        <v>105</v>
      </c>
      <c r="C420" t="s">
        <v>105</v>
      </c>
      <c r="D420" t="s">
        <v>939</v>
      </c>
      <c r="E420" t="s">
        <v>939</v>
      </c>
      <c r="F420" t="s">
        <v>939</v>
      </c>
      <c r="G420" t="s">
        <v>939</v>
      </c>
      <c r="H420" t="s">
        <v>939</v>
      </c>
      <c r="I420" t="s">
        <v>939</v>
      </c>
      <c r="J420" t="s">
        <v>939</v>
      </c>
      <c r="K420" t="s">
        <v>105</v>
      </c>
    </row>
    <row r="421" spans="1:11" hidden="1" x14ac:dyDescent="0.25">
      <c r="A421" t="s">
        <v>245</v>
      </c>
      <c r="B421" t="s">
        <v>105</v>
      </c>
      <c r="C421" t="s">
        <v>105</v>
      </c>
      <c r="D421" t="s">
        <v>939</v>
      </c>
      <c r="E421" t="s">
        <v>939</v>
      </c>
      <c r="F421" t="s">
        <v>939</v>
      </c>
      <c r="G421" t="s">
        <v>939</v>
      </c>
      <c r="H421" t="s">
        <v>939</v>
      </c>
      <c r="I421" t="s">
        <v>939</v>
      </c>
      <c r="J421" t="s">
        <v>939</v>
      </c>
      <c r="K421" t="s">
        <v>105</v>
      </c>
    </row>
    <row r="422" spans="1:11" hidden="1" x14ac:dyDescent="0.25">
      <c r="A422" t="s">
        <v>245</v>
      </c>
      <c r="B422" t="s">
        <v>105</v>
      </c>
      <c r="C422" t="s">
        <v>105</v>
      </c>
      <c r="D422" t="s">
        <v>939</v>
      </c>
      <c r="E422" t="s">
        <v>939</v>
      </c>
      <c r="F422" t="s">
        <v>939</v>
      </c>
      <c r="G422" t="s">
        <v>939</v>
      </c>
      <c r="H422" t="s">
        <v>939</v>
      </c>
      <c r="I422" t="s">
        <v>939</v>
      </c>
      <c r="J422" t="s">
        <v>939</v>
      </c>
      <c r="K422" t="s">
        <v>105</v>
      </c>
    </row>
    <row r="423" spans="1:11" hidden="1" x14ac:dyDescent="0.25">
      <c r="A423" t="s">
        <v>245</v>
      </c>
      <c r="B423" t="s">
        <v>105</v>
      </c>
      <c r="C423" t="s">
        <v>105</v>
      </c>
      <c r="D423" t="s">
        <v>939</v>
      </c>
      <c r="E423" t="s">
        <v>939</v>
      </c>
      <c r="F423" t="s">
        <v>939</v>
      </c>
      <c r="G423" t="s">
        <v>939</v>
      </c>
      <c r="H423" t="s">
        <v>939</v>
      </c>
      <c r="I423" t="s">
        <v>939</v>
      </c>
      <c r="J423" t="s">
        <v>939</v>
      </c>
      <c r="K423" t="s">
        <v>105</v>
      </c>
    </row>
    <row r="424" spans="1:11" hidden="1" x14ac:dyDescent="0.25">
      <c r="A424" t="s">
        <v>245</v>
      </c>
      <c r="B424" t="s">
        <v>105</v>
      </c>
      <c r="C424" t="s">
        <v>105</v>
      </c>
      <c r="D424" t="s">
        <v>939</v>
      </c>
      <c r="E424" t="s">
        <v>939</v>
      </c>
      <c r="F424" t="s">
        <v>939</v>
      </c>
      <c r="G424" t="s">
        <v>939</v>
      </c>
      <c r="H424" t="s">
        <v>939</v>
      </c>
      <c r="I424" t="s">
        <v>939</v>
      </c>
      <c r="J424" t="s">
        <v>939</v>
      </c>
      <c r="K424" t="s">
        <v>105</v>
      </c>
    </row>
    <row r="425" spans="1:11" x14ac:dyDescent="0.25">
      <c r="A425" t="s">
        <v>245</v>
      </c>
      <c r="B425">
        <v>8</v>
      </c>
      <c r="C425" t="s">
        <v>283</v>
      </c>
      <c r="D425" t="s">
        <v>1120</v>
      </c>
      <c r="E425" t="s">
        <v>1121</v>
      </c>
      <c r="F425" t="s">
        <v>1122</v>
      </c>
      <c r="G425" t="s">
        <v>1123</v>
      </c>
      <c r="H425" t="s">
        <v>105</v>
      </c>
      <c r="I425" t="s">
        <v>105</v>
      </c>
      <c r="J425" t="s">
        <v>1378</v>
      </c>
      <c r="K425" t="s">
        <v>938</v>
      </c>
    </row>
    <row r="426" spans="1:11" hidden="1" x14ac:dyDescent="0.25">
      <c r="A426" t="s">
        <v>245</v>
      </c>
      <c r="B426" t="s">
        <v>105</v>
      </c>
      <c r="C426" t="s">
        <v>105</v>
      </c>
      <c r="D426" t="s">
        <v>939</v>
      </c>
      <c r="E426" t="s">
        <v>939</v>
      </c>
      <c r="F426" t="s">
        <v>939</v>
      </c>
      <c r="G426" t="s">
        <v>939</v>
      </c>
      <c r="H426" t="s">
        <v>939</v>
      </c>
      <c r="I426" t="s">
        <v>939</v>
      </c>
      <c r="J426" t="s">
        <v>939</v>
      </c>
      <c r="K426" t="s">
        <v>105</v>
      </c>
    </row>
    <row r="427" spans="1:11" hidden="1" x14ac:dyDescent="0.25">
      <c r="A427" t="s">
        <v>245</v>
      </c>
      <c r="B427" t="s">
        <v>105</v>
      </c>
      <c r="C427" t="s">
        <v>105</v>
      </c>
      <c r="D427" t="s">
        <v>939</v>
      </c>
      <c r="E427" t="s">
        <v>939</v>
      </c>
      <c r="F427" t="s">
        <v>939</v>
      </c>
      <c r="G427" t="s">
        <v>939</v>
      </c>
      <c r="H427" t="s">
        <v>939</v>
      </c>
      <c r="I427" t="s">
        <v>939</v>
      </c>
      <c r="J427" t="s">
        <v>939</v>
      </c>
      <c r="K427" t="s">
        <v>105</v>
      </c>
    </row>
    <row r="428" spans="1:11" hidden="1" x14ac:dyDescent="0.25">
      <c r="A428" t="s">
        <v>245</v>
      </c>
      <c r="B428" t="s">
        <v>105</v>
      </c>
      <c r="C428" t="s">
        <v>105</v>
      </c>
      <c r="D428" t="s">
        <v>939</v>
      </c>
      <c r="E428" t="s">
        <v>939</v>
      </c>
      <c r="F428" t="s">
        <v>939</v>
      </c>
      <c r="G428" t="s">
        <v>939</v>
      </c>
      <c r="H428" t="s">
        <v>939</v>
      </c>
      <c r="I428" t="s">
        <v>939</v>
      </c>
      <c r="J428" t="s">
        <v>939</v>
      </c>
      <c r="K428" t="s">
        <v>105</v>
      </c>
    </row>
    <row r="429" spans="1:11" hidden="1" x14ac:dyDescent="0.25">
      <c r="A429" t="s">
        <v>245</v>
      </c>
      <c r="B429" t="s">
        <v>105</v>
      </c>
      <c r="C429" t="s">
        <v>105</v>
      </c>
      <c r="D429" t="s">
        <v>939</v>
      </c>
      <c r="E429" t="s">
        <v>939</v>
      </c>
      <c r="F429" t="s">
        <v>939</v>
      </c>
      <c r="G429" t="s">
        <v>939</v>
      </c>
      <c r="H429" t="s">
        <v>939</v>
      </c>
      <c r="I429" t="s">
        <v>939</v>
      </c>
      <c r="J429" t="s">
        <v>939</v>
      </c>
      <c r="K429" t="s">
        <v>105</v>
      </c>
    </row>
    <row r="430" spans="1:11" hidden="1" x14ac:dyDescent="0.25">
      <c r="A430" t="s">
        <v>245</v>
      </c>
      <c r="B430" t="s">
        <v>105</v>
      </c>
      <c r="C430" t="s">
        <v>105</v>
      </c>
      <c r="D430" t="s">
        <v>939</v>
      </c>
      <c r="E430" t="s">
        <v>939</v>
      </c>
      <c r="F430" t="s">
        <v>939</v>
      </c>
      <c r="G430" t="s">
        <v>939</v>
      </c>
      <c r="H430" t="s">
        <v>939</v>
      </c>
      <c r="I430" t="s">
        <v>939</v>
      </c>
      <c r="J430" t="s">
        <v>939</v>
      </c>
      <c r="K430" t="s">
        <v>105</v>
      </c>
    </row>
    <row r="431" spans="1:11" hidden="1" x14ac:dyDescent="0.25">
      <c r="A431" t="s">
        <v>245</v>
      </c>
      <c r="B431" t="s">
        <v>105</v>
      </c>
      <c r="C431" t="s">
        <v>105</v>
      </c>
      <c r="D431" t="s">
        <v>939</v>
      </c>
      <c r="E431" t="s">
        <v>939</v>
      </c>
      <c r="F431" t="s">
        <v>939</v>
      </c>
      <c r="G431" t="s">
        <v>939</v>
      </c>
      <c r="H431" t="s">
        <v>939</v>
      </c>
      <c r="I431" t="s">
        <v>939</v>
      </c>
      <c r="J431" t="s">
        <v>939</v>
      </c>
      <c r="K431" t="s">
        <v>105</v>
      </c>
    </row>
    <row r="432" spans="1:11" hidden="1" x14ac:dyDescent="0.25">
      <c r="A432" t="s">
        <v>245</v>
      </c>
      <c r="B432" t="s">
        <v>105</v>
      </c>
      <c r="C432" t="s">
        <v>105</v>
      </c>
      <c r="D432" t="s">
        <v>939</v>
      </c>
      <c r="E432" t="s">
        <v>939</v>
      </c>
      <c r="F432" t="s">
        <v>939</v>
      </c>
      <c r="G432" t="s">
        <v>939</v>
      </c>
      <c r="H432" t="s">
        <v>939</v>
      </c>
      <c r="I432" t="s">
        <v>939</v>
      </c>
      <c r="J432" t="s">
        <v>939</v>
      </c>
      <c r="K432" t="s">
        <v>105</v>
      </c>
    </row>
    <row r="433" spans="1:11" hidden="1" x14ac:dyDescent="0.25">
      <c r="A433" t="s">
        <v>245</v>
      </c>
      <c r="B433" t="s">
        <v>105</v>
      </c>
      <c r="C433" t="s">
        <v>105</v>
      </c>
      <c r="D433" t="s">
        <v>939</v>
      </c>
      <c r="E433" t="s">
        <v>939</v>
      </c>
      <c r="F433" t="s">
        <v>939</v>
      </c>
      <c r="G433" t="s">
        <v>939</v>
      </c>
      <c r="H433" t="s">
        <v>939</v>
      </c>
      <c r="I433" t="s">
        <v>939</v>
      </c>
      <c r="J433" t="s">
        <v>939</v>
      </c>
      <c r="K433" t="s">
        <v>105</v>
      </c>
    </row>
    <row r="434" spans="1:11" x14ac:dyDescent="0.25">
      <c r="A434" t="s">
        <v>245</v>
      </c>
      <c r="B434">
        <v>9</v>
      </c>
      <c r="C434" t="s">
        <v>931</v>
      </c>
      <c r="D434" t="s">
        <v>1124</v>
      </c>
      <c r="E434" t="s">
        <v>1125</v>
      </c>
      <c r="F434" t="s">
        <v>1126</v>
      </c>
      <c r="G434" t="s">
        <v>1127</v>
      </c>
      <c r="H434" t="s">
        <v>105</v>
      </c>
      <c r="I434" t="s">
        <v>105</v>
      </c>
      <c r="J434" t="s">
        <v>1378</v>
      </c>
      <c r="K434" t="s">
        <v>938</v>
      </c>
    </row>
    <row r="435" spans="1:11" hidden="1" x14ac:dyDescent="0.25">
      <c r="A435" t="s">
        <v>245</v>
      </c>
      <c r="B435" t="s">
        <v>105</v>
      </c>
      <c r="C435" t="s">
        <v>105</v>
      </c>
      <c r="D435" t="s">
        <v>939</v>
      </c>
      <c r="E435" t="s">
        <v>939</v>
      </c>
      <c r="F435" t="s">
        <v>939</v>
      </c>
      <c r="G435" t="s">
        <v>939</v>
      </c>
      <c r="H435" t="s">
        <v>939</v>
      </c>
      <c r="I435" t="s">
        <v>939</v>
      </c>
      <c r="J435" t="s">
        <v>939</v>
      </c>
      <c r="K435" t="s">
        <v>105</v>
      </c>
    </row>
    <row r="436" spans="1:11" hidden="1" x14ac:dyDescent="0.25">
      <c r="A436" t="s">
        <v>245</v>
      </c>
      <c r="B436" t="s">
        <v>105</v>
      </c>
      <c r="C436" t="s">
        <v>105</v>
      </c>
      <c r="D436" t="s">
        <v>939</v>
      </c>
      <c r="E436" t="s">
        <v>939</v>
      </c>
      <c r="F436" t="s">
        <v>939</v>
      </c>
      <c r="G436" t="s">
        <v>939</v>
      </c>
      <c r="H436" t="s">
        <v>939</v>
      </c>
      <c r="I436" t="s">
        <v>939</v>
      </c>
      <c r="J436" t="s">
        <v>939</v>
      </c>
      <c r="K436" t="s">
        <v>105</v>
      </c>
    </row>
    <row r="437" spans="1:11" hidden="1" x14ac:dyDescent="0.25">
      <c r="A437" t="s">
        <v>245</v>
      </c>
      <c r="B437" t="s">
        <v>105</v>
      </c>
      <c r="C437" t="s">
        <v>105</v>
      </c>
      <c r="D437" t="s">
        <v>939</v>
      </c>
      <c r="E437" t="s">
        <v>939</v>
      </c>
      <c r="F437" t="s">
        <v>939</v>
      </c>
      <c r="G437" t="s">
        <v>939</v>
      </c>
      <c r="H437" t="s">
        <v>939</v>
      </c>
      <c r="I437" t="s">
        <v>939</v>
      </c>
      <c r="J437" t="s">
        <v>939</v>
      </c>
      <c r="K437" t="s">
        <v>105</v>
      </c>
    </row>
    <row r="438" spans="1:11" hidden="1" x14ac:dyDescent="0.25">
      <c r="A438" t="s">
        <v>245</v>
      </c>
      <c r="B438" t="s">
        <v>105</v>
      </c>
      <c r="C438" t="s">
        <v>105</v>
      </c>
      <c r="D438" t="s">
        <v>939</v>
      </c>
      <c r="E438" t="s">
        <v>939</v>
      </c>
      <c r="F438" t="s">
        <v>939</v>
      </c>
      <c r="G438" t="s">
        <v>939</v>
      </c>
      <c r="H438" t="s">
        <v>939</v>
      </c>
      <c r="I438" t="s">
        <v>939</v>
      </c>
      <c r="J438" t="s">
        <v>939</v>
      </c>
      <c r="K438" t="s">
        <v>105</v>
      </c>
    </row>
    <row r="439" spans="1:11" hidden="1" x14ac:dyDescent="0.25">
      <c r="A439" t="s">
        <v>245</v>
      </c>
      <c r="B439" t="s">
        <v>105</v>
      </c>
      <c r="C439" t="s">
        <v>105</v>
      </c>
      <c r="D439" t="s">
        <v>939</v>
      </c>
      <c r="E439" t="s">
        <v>939</v>
      </c>
      <c r="F439" t="s">
        <v>939</v>
      </c>
      <c r="G439" t="s">
        <v>939</v>
      </c>
      <c r="H439" t="s">
        <v>939</v>
      </c>
      <c r="I439" t="s">
        <v>939</v>
      </c>
      <c r="J439" t="s">
        <v>939</v>
      </c>
      <c r="K439" t="s">
        <v>105</v>
      </c>
    </row>
    <row r="440" spans="1:11" hidden="1" x14ac:dyDescent="0.25">
      <c r="A440" t="s">
        <v>245</v>
      </c>
      <c r="B440" t="s">
        <v>105</v>
      </c>
      <c r="C440" t="s">
        <v>105</v>
      </c>
      <c r="D440" t="s">
        <v>939</v>
      </c>
      <c r="E440" t="s">
        <v>939</v>
      </c>
      <c r="F440" t="s">
        <v>939</v>
      </c>
      <c r="G440" t="s">
        <v>939</v>
      </c>
      <c r="H440" t="s">
        <v>939</v>
      </c>
      <c r="I440" t="s">
        <v>939</v>
      </c>
      <c r="J440" t="s">
        <v>939</v>
      </c>
      <c r="K440" t="s">
        <v>105</v>
      </c>
    </row>
    <row r="441" spans="1:11" hidden="1" x14ac:dyDescent="0.25">
      <c r="A441" t="s">
        <v>245</v>
      </c>
      <c r="B441" t="s">
        <v>105</v>
      </c>
      <c r="C441" t="s">
        <v>105</v>
      </c>
      <c r="D441" t="s">
        <v>939</v>
      </c>
      <c r="E441" t="s">
        <v>939</v>
      </c>
      <c r="F441" t="s">
        <v>939</v>
      </c>
      <c r="G441" t="s">
        <v>939</v>
      </c>
      <c r="H441" t="s">
        <v>939</v>
      </c>
      <c r="I441" t="s">
        <v>939</v>
      </c>
      <c r="J441" t="s">
        <v>939</v>
      </c>
      <c r="K441" t="s">
        <v>105</v>
      </c>
    </row>
    <row r="442" spans="1:11" hidden="1" x14ac:dyDescent="0.25">
      <c r="A442" t="s">
        <v>245</v>
      </c>
      <c r="B442" t="s">
        <v>105</v>
      </c>
      <c r="C442" t="s">
        <v>105</v>
      </c>
      <c r="D442" t="s">
        <v>939</v>
      </c>
      <c r="E442" t="s">
        <v>939</v>
      </c>
      <c r="F442" t="s">
        <v>939</v>
      </c>
      <c r="G442" t="s">
        <v>939</v>
      </c>
      <c r="H442" t="s">
        <v>939</v>
      </c>
      <c r="I442" t="s">
        <v>939</v>
      </c>
      <c r="J442" t="s">
        <v>939</v>
      </c>
      <c r="K442" t="s">
        <v>105</v>
      </c>
    </row>
    <row r="443" spans="1:11" x14ac:dyDescent="0.25">
      <c r="A443" t="s">
        <v>245</v>
      </c>
      <c r="B443">
        <v>2</v>
      </c>
      <c r="C443" t="s">
        <v>293</v>
      </c>
      <c r="D443" t="s">
        <v>1051</v>
      </c>
      <c r="E443" t="s">
        <v>1128</v>
      </c>
      <c r="F443" t="s">
        <v>1129</v>
      </c>
      <c r="G443" t="s">
        <v>1130</v>
      </c>
      <c r="H443" t="s">
        <v>105</v>
      </c>
      <c r="I443" t="s">
        <v>105</v>
      </c>
      <c r="J443" t="s">
        <v>1378</v>
      </c>
      <c r="K443" t="s">
        <v>938</v>
      </c>
    </row>
    <row r="444" spans="1:11" hidden="1" x14ac:dyDescent="0.25">
      <c r="A444" t="s">
        <v>245</v>
      </c>
      <c r="B444" t="s">
        <v>105</v>
      </c>
      <c r="C444" t="s">
        <v>105</v>
      </c>
      <c r="D444" t="s">
        <v>939</v>
      </c>
      <c r="E444" t="s">
        <v>939</v>
      </c>
      <c r="F444" t="s">
        <v>939</v>
      </c>
      <c r="G444" t="s">
        <v>939</v>
      </c>
      <c r="H444" t="s">
        <v>939</v>
      </c>
      <c r="I444" t="s">
        <v>939</v>
      </c>
      <c r="J444" t="s">
        <v>939</v>
      </c>
      <c r="K444" t="s">
        <v>105</v>
      </c>
    </row>
    <row r="445" spans="1:11" hidden="1" x14ac:dyDescent="0.25">
      <c r="A445" t="s">
        <v>245</v>
      </c>
      <c r="B445" t="s">
        <v>105</v>
      </c>
      <c r="C445" t="s">
        <v>105</v>
      </c>
      <c r="D445" t="s">
        <v>939</v>
      </c>
      <c r="E445" t="s">
        <v>939</v>
      </c>
      <c r="F445" t="s">
        <v>939</v>
      </c>
      <c r="G445" t="s">
        <v>939</v>
      </c>
      <c r="H445" t="s">
        <v>939</v>
      </c>
      <c r="I445" t="s">
        <v>939</v>
      </c>
      <c r="J445" t="s">
        <v>939</v>
      </c>
      <c r="K445" t="s">
        <v>105</v>
      </c>
    </row>
    <row r="446" spans="1:11" hidden="1" x14ac:dyDescent="0.25">
      <c r="A446" t="s">
        <v>245</v>
      </c>
      <c r="B446" t="s">
        <v>105</v>
      </c>
      <c r="C446" t="s">
        <v>105</v>
      </c>
      <c r="D446" t="s">
        <v>939</v>
      </c>
      <c r="E446" t="s">
        <v>939</v>
      </c>
      <c r="F446" t="s">
        <v>939</v>
      </c>
      <c r="G446" t="s">
        <v>939</v>
      </c>
      <c r="H446" t="s">
        <v>939</v>
      </c>
      <c r="I446" t="s">
        <v>939</v>
      </c>
      <c r="J446" t="s">
        <v>939</v>
      </c>
      <c r="K446" t="s">
        <v>105</v>
      </c>
    </row>
    <row r="447" spans="1:11" hidden="1" x14ac:dyDescent="0.25">
      <c r="A447" t="s">
        <v>245</v>
      </c>
      <c r="B447" t="s">
        <v>105</v>
      </c>
      <c r="C447" t="s">
        <v>105</v>
      </c>
      <c r="D447" t="s">
        <v>939</v>
      </c>
      <c r="E447" t="s">
        <v>939</v>
      </c>
      <c r="F447" t="s">
        <v>939</v>
      </c>
      <c r="G447" t="s">
        <v>939</v>
      </c>
      <c r="H447" t="s">
        <v>939</v>
      </c>
      <c r="I447" t="s">
        <v>939</v>
      </c>
      <c r="J447" t="s">
        <v>939</v>
      </c>
      <c r="K447" t="s">
        <v>105</v>
      </c>
    </row>
    <row r="448" spans="1:11" hidden="1" x14ac:dyDescent="0.25">
      <c r="A448" t="s">
        <v>245</v>
      </c>
      <c r="B448" t="s">
        <v>105</v>
      </c>
      <c r="C448" t="s">
        <v>105</v>
      </c>
      <c r="D448" t="s">
        <v>939</v>
      </c>
      <c r="E448" t="s">
        <v>939</v>
      </c>
      <c r="F448" t="s">
        <v>939</v>
      </c>
      <c r="G448" t="s">
        <v>939</v>
      </c>
      <c r="H448" t="s">
        <v>939</v>
      </c>
      <c r="I448" t="s">
        <v>939</v>
      </c>
      <c r="J448" t="s">
        <v>939</v>
      </c>
      <c r="K448" t="s">
        <v>105</v>
      </c>
    </row>
    <row r="449" spans="1:11" hidden="1" x14ac:dyDescent="0.25">
      <c r="A449" t="s">
        <v>245</v>
      </c>
      <c r="B449" t="s">
        <v>105</v>
      </c>
      <c r="C449" t="s">
        <v>105</v>
      </c>
      <c r="D449" t="s">
        <v>939</v>
      </c>
      <c r="E449" t="s">
        <v>939</v>
      </c>
      <c r="F449" t="s">
        <v>939</v>
      </c>
      <c r="G449" t="s">
        <v>939</v>
      </c>
      <c r="H449" t="s">
        <v>939</v>
      </c>
      <c r="I449" t="s">
        <v>939</v>
      </c>
      <c r="J449" t="s">
        <v>939</v>
      </c>
      <c r="K449" t="s">
        <v>105</v>
      </c>
    </row>
    <row r="450" spans="1:11" hidden="1" x14ac:dyDescent="0.25">
      <c r="A450" t="s">
        <v>245</v>
      </c>
      <c r="B450" t="s">
        <v>105</v>
      </c>
      <c r="C450" t="s">
        <v>105</v>
      </c>
      <c r="D450" t="s">
        <v>939</v>
      </c>
      <c r="E450" t="s">
        <v>939</v>
      </c>
      <c r="F450" t="s">
        <v>939</v>
      </c>
      <c r="G450" t="s">
        <v>939</v>
      </c>
      <c r="H450" t="s">
        <v>939</v>
      </c>
      <c r="I450" t="s">
        <v>939</v>
      </c>
      <c r="J450" t="s">
        <v>939</v>
      </c>
      <c r="K450" t="s">
        <v>105</v>
      </c>
    </row>
    <row r="451" spans="1:11" x14ac:dyDescent="0.25">
      <c r="A451" t="s">
        <v>245</v>
      </c>
      <c r="B451">
        <v>2</v>
      </c>
      <c r="C451" t="s">
        <v>1131</v>
      </c>
      <c r="D451" t="s">
        <v>1132</v>
      </c>
      <c r="E451" t="s">
        <v>1133</v>
      </c>
      <c r="F451" t="s">
        <v>1134</v>
      </c>
      <c r="G451" t="s">
        <v>105</v>
      </c>
      <c r="H451" t="s">
        <v>105</v>
      </c>
      <c r="I451" t="s">
        <v>105</v>
      </c>
      <c r="J451" t="s">
        <v>1378</v>
      </c>
      <c r="K451" t="s">
        <v>938</v>
      </c>
    </row>
    <row r="452" spans="1:11" hidden="1" x14ac:dyDescent="0.25">
      <c r="A452" t="s">
        <v>245</v>
      </c>
      <c r="B452" t="s">
        <v>105</v>
      </c>
      <c r="C452" t="s">
        <v>105</v>
      </c>
      <c r="D452" t="s">
        <v>939</v>
      </c>
      <c r="E452" t="s">
        <v>939</v>
      </c>
      <c r="F452" t="s">
        <v>939</v>
      </c>
      <c r="G452" t="s">
        <v>939</v>
      </c>
      <c r="H452" t="s">
        <v>939</v>
      </c>
      <c r="I452" t="s">
        <v>939</v>
      </c>
      <c r="J452" t="s">
        <v>939</v>
      </c>
      <c r="K452" t="s">
        <v>105</v>
      </c>
    </row>
    <row r="453" spans="1:11" hidden="1" x14ac:dyDescent="0.25">
      <c r="A453" t="s">
        <v>245</v>
      </c>
      <c r="B453" t="s">
        <v>105</v>
      </c>
      <c r="C453" t="s">
        <v>105</v>
      </c>
      <c r="D453" t="s">
        <v>939</v>
      </c>
      <c r="E453" t="s">
        <v>939</v>
      </c>
      <c r="F453" t="s">
        <v>939</v>
      </c>
      <c r="G453" t="s">
        <v>939</v>
      </c>
      <c r="H453" t="s">
        <v>939</v>
      </c>
      <c r="I453" t="s">
        <v>939</v>
      </c>
      <c r="J453" t="s">
        <v>939</v>
      </c>
      <c r="K453" t="s">
        <v>105</v>
      </c>
    </row>
    <row r="454" spans="1:11" hidden="1" x14ac:dyDescent="0.25">
      <c r="A454" t="s">
        <v>245</v>
      </c>
      <c r="B454" t="s">
        <v>105</v>
      </c>
      <c r="C454" t="s">
        <v>105</v>
      </c>
      <c r="D454" t="s">
        <v>939</v>
      </c>
      <c r="E454" t="s">
        <v>939</v>
      </c>
      <c r="F454" t="s">
        <v>939</v>
      </c>
      <c r="G454" t="s">
        <v>939</v>
      </c>
      <c r="H454" t="s">
        <v>939</v>
      </c>
      <c r="I454" t="s">
        <v>939</v>
      </c>
      <c r="J454" t="s">
        <v>939</v>
      </c>
      <c r="K454" t="s">
        <v>105</v>
      </c>
    </row>
    <row r="455" spans="1:11" hidden="1" x14ac:dyDescent="0.25">
      <c r="A455" t="s">
        <v>245</v>
      </c>
      <c r="B455" t="s">
        <v>105</v>
      </c>
      <c r="C455" t="s">
        <v>105</v>
      </c>
      <c r="D455" t="s">
        <v>939</v>
      </c>
      <c r="E455" t="s">
        <v>939</v>
      </c>
      <c r="F455" t="s">
        <v>939</v>
      </c>
      <c r="G455" t="s">
        <v>939</v>
      </c>
      <c r="H455" t="s">
        <v>939</v>
      </c>
      <c r="I455" t="s">
        <v>939</v>
      </c>
      <c r="J455" t="s">
        <v>939</v>
      </c>
      <c r="K455" t="s">
        <v>105</v>
      </c>
    </row>
    <row r="456" spans="1:11" hidden="1" x14ac:dyDescent="0.25">
      <c r="A456" t="s">
        <v>245</v>
      </c>
      <c r="B456" t="s">
        <v>105</v>
      </c>
      <c r="C456" t="s">
        <v>105</v>
      </c>
      <c r="D456" t="s">
        <v>939</v>
      </c>
      <c r="E456" t="s">
        <v>939</v>
      </c>
      <c r="F456" t="s">
        <v>939</v>
      </c>
      <c r="G456" t="s">
        <v>939</v>
      </c>
      <c r="H456" t="s">
        <v>939</v>
      </c>
      <c r="I456" t="s">
        <v>939</v>
      </c>
      <c r="J456" t="s">
        <v>939</v>
      </c>
      <c r="K456" t="s">
        <v>105</v>
      </c>
    </row>
    <row r="457" spans="1:11" hidden="1" x14ac:dyDescent="0.25">
      <c r="A457" t="s">
        <v>245</v>
      </c>
      <c r="B457" t="s">
        <v>105</v>
      </c>
      <c r="C457" t="s">
        <v>105</v>
      </c>
      <c r="D457" t="s">
        <v>939</v>
      </c>
      <c r="E457" t="s">
        <v>939</v>
      </c>
      <c r="F457" t="s">
        <v>939</v>
      </c>
      <c r="G457" t="s">
        <v>939</v>
      </c>
      <c r="H457" t="s">
        <v>939</v>
      </c>
      <c r="I457" t="s">
        <v>939</v>
      </c>
      <c r="J457" t="s">
        <v>939</v>
      </c>
      <c r="K457" t="s">
        <v>105</v>
      </c>
    </row>
    <row r="458" spans="1:11" hidden="1" x14ac:dyDescent="0.25">
      <c r="A458" t="s">
        <v>245</v>
      </c>
      <c r="B458" t="s">
        <v>105</v>
      </c>
      <c r="C458" t="s">
        <v>105</v>
      </c>
      <c r="D458" t="s">
        <v>939</v>
      </c>
      <c r="E458" t="s">
        <v>939</v>
      </c>
      <c r="F458" t="s">
        <v>939</v>
      </c>
      <c r="G458" t="s">
        <v>939</v>
      </c>
      <c r="H458" t="s">
        <v>939</v>
      </c>
      <c r="I458" t="s">
        <v>939</v>
      </c>
      <c r="J458" t="s">
        <v>939</v>
      </c>
      <c r="K458" t="s">
        <v>105</v>
      </c>
    </row>
    <row r="459" spans="1:11" hidden="1" x14ac:dyDescent="0.25">
      <c r="A459" t="s">
        <v>245</v>
      </c>
      <c r="B459" t="s">
        <v>105</v>
      </c>
      <c r="C459" t="s">
        <v>105</v>
      </c>
      <c r="D459" t="s">
        <v>939</v>
      </c>
      <c r="E459" t="s">
        <v>939</v>
      </c>
      <c r="F459" t="s">
        <v>939</v>
      </c>
      <c r="G459" t="s">
        <v>939</v>
      </c>
      <c r="H459" t="s">
        <v>939</v>
      </c>
      <c r="I459" t="s">
        <v>939</v>
      </c>
      <c r="J459" t="s">
        <v>939</v>
      </c>
      <c r="K459" t="s">
        <v>105</v>
      </c>
    </row>
    <row r="460" spans="1:11" x14ac:dyDescent="0.25">
      <c r="A460" t="s">
        <v>245</v>
      </c>
      <c r="B460">
        <v>2</v>
      </c>
      <c r="C460" t="s">
        <v>917</v>
      </c>
      <c r="D460" t="s">
        <v>1135</v>
      </c>
      <c r="E460" t="s">
        <v>1136</v>
      </c>
      <c r="F460" t="s">
        <v>1137</v>
      </c>
      <c r="G460" t="s">
        <v>1138</v>
      </c>
      <c r="H460" t="s">
        <v>105</v>
      </c>
      <c r="I460" t="s">
        <v>105</v>
      </c>
      <c r="J460" t="s">
        <v>1374</v>
      </c>
      <c r="K460" t="s">
        <v>938</v>
      </c>
    </row>
    <row r="461" spans="1:11" hidden="1" x14ac:dyDescent="0.25">
      <c r="A461" t="s">
        <v>245</v>
      </c>
      <c r="B461" t="s">
        <v>105</v>
      </c>
      <c r="C461" t="s">
        <v>105</v>
      </c>
      <c r="D461" t="s">
        <v>939</v>
      </c>
      <c r="E461" t="s">
        <v>939</v>
      </c>
      <c r="F461" t="s">
        <v>939</v>
      </c>
      <c r="G461" t="s">
        <v>939</v>
      </c>
      <c r="H461" t="s">
        <v>939</v>
      </c>
      <c r="I461" t="s">
        <v>939</v>
      </c>
      <c r="J461" t="s">
        <v>939</v>
      </c>
      <c r="K461" t="s">
        <v>105</v>
      </c>
    </row>
    <row r="462" spans="1:11" hidden="1" x14ac:dyDescent="0.25">
      <c r="A462" t="s">
        <v>245</v>
      </c>
      <c r="B462" t="s">
        <v>105</v>
      </c>
      <c r="C462" t="s">
        <v>105</v>
      </c>
      <c r="D462" t="s">
        <v>939</v>
      </c>
      <c r="E462" t="s">
        <v>939</v>
      </c>
      <c r="F462" t="s">
        <v>939</v>
      </c>
      <c r="G462" t="s">
        <v>939</v>
      </c>
      <c r="H462" t="s">
        <v>939</v>
      </c>
      <c r="I462" t="s">
        <v>939</v>
      </c>
      <c r="J462" t="s">
        <v>939</v>
      </c>
      <c r="K462" t="s">
        <v>105</v>
      </c>
    </row>
    <row r="463" spans="1:11" hidden="1" x14ac:dyDescent="0.25">
      <c r="A463" t="s">
        <v>245</v>
      </c>
      <c r="B463" t="s">
        <v>105</v>
      </c>
      <c r="C463" t="s">
        <v>105</v>
      </c>
      <c r="D463" t="s">
        <v>939</v>
      </c>
      <c r="E463" t="s">
        <v>939</v>
      </c>
      <c r="F463" t="s">
        <v>939</v>
      </c>
      <c r="G463" t="s">
        <v>939</v>
      </c>
      <c r="H463" t="s">
        <v>939</v>
      </c>
      <c r="I463" t="s">
        <v>939</v>
      </c>
      <c r="J463" t="s">
        <v>939</v>
      </c>
      <c r="K463" t="s">
        <v>105</v>
      </c>
    </row>
    <row r="464" spans="1:11" hidden="1" x14ac:dyDescent="0.25">
      <c r="A464" t="s">
        <v>245</v>
      </c>
      <c r="B464" t="s">
        <v>105</v>
      </c>
      <c r="C464" t="s">
        <v>105</v>
      </c>
      <c r="D464" t="s">
        <v>939</v>
      </c>
      <c r="E464" t="s">
        <v>939</v>
      </c>
      <c r="F464" t="s">
        <v>939</v>
      </c>
      <c r="G464" t="s">
        <v>939</v>
      </c>
      <c r="H464" t="s">
        <v>939</v>
      </c>
      <c r="I464" t="s">
        <v>939</v>
      </c>
      <c r="J464" t="s">
        <v>939</v>
      </c>
      <c r="K464" t="s">
        <v>105</v>
      </c>
    </row>
    <row r="465" spans="1:11" hidden="1" x14ac:dyDescent="0.25">
      <c r="A465" t="s">
        <v>245</v>
      </c>
      <c r="B465" t="s">
        <v>105</v>
      </c>
      <c r="C465" t="s">
        <v>105</v>
      </c>
      <c r="D465" t="s">
        <v>939</v>
      </c>
      <c r="E465" t="s">
        <v>939</v>
      </c>
      <c r="F465" t="s">
        <v>939</v>
      </c>
      <c r="G465" t="s">
        <v>939</v>
      </c>
      <c r="H465" t="s">
        <v>939</v>
      </c>
      <c r="I465" t="s">
        <v>939</v>
      </c>
      <c r="J465" t="s">
        <v>939</v>
      </c>
      <c r="K465" t="s">
        <v>105</v>
      </c>
    </row>
    <row r="466" spans="1:11" hidden="1" x14ac:dyDescent="0.25">
      <c r="A466" t="s">
        <v>245</v>
      </c>
      <c r="B466" t="s">
        <v>105</v>
      </c>
      <c r="C466" t="s">
        <v>105</v>
      </c>
      <c r="D466" t="s">
        <v>939</v>
      </c>
      <c r="E466" t="s">
        <v>939</v>
      </c>
      <c r="F466" t="s">
        <v>939</v>
      </c>
      <c r="G466" t="s">
        <v>939</v>
      </c>
      <c r="H466" t="s">
        <v>939</v>
      </c>
      <c r="I466" t="s">
        <v>939</v>
      </c>
      <c r="J466" t="s">
        <v>939</v>
      </c>
      <c r="K466" t="s">
        <v>105</v>
      </c>
    </row>
    <row r="467" spans="1:11" hidden="1" x14ac:dyDescent="0.25">
      <c r="A467" t="s">
        <v>245</v>
      </c>
      <c r="B467" t="s">
        <v>105</v>
      </c>
      <c r="C467" t="s">
        <v>105</v>
      </c>
      <c r="D467" t="s">
        <v>939</v>
      </c>
      <c r="E467" t="s">
        <v>939</v>
      </c>
      <c r="F467" t="s">
        <v>939</v>
      </c>
      <c r="G467" t="s">
        <v>939</v>
      </c>
      <c r="H467" t="s">
        <v>939</v>
      </c>
      <c r="I467" t="s">
        <v>939</v>
      </c>
      <c r="J467" t="s">
        <v>939</v>
      </c>
      <c r="K467" t="s">
        <v>105</v>
      </c>
    </row>
    <row r="468" spans="1:11" hidden="1" x14ac:dyDescent="0.25">
      <c r="A468" t="s">
        <v>304</v>
      </c>
      <c r="B468" t="s">
        <v>105</v>
      </c>
      <c r="C468" t="s">
        <v>105</v>
      </c>
      <c r="D468" t="s">
        <v>939</v>
      </c>
      <c r="E468" t="s">
        <v>939</v>
      </c>
      <c r="F468" t="s">
        <v>939</v>
      </c>
      <c r="G468" t="s">
        <v>939</v>
      </c>
      <c r="H468" t="s">
        <v>939</v>
      </c>
      <c r="I468" t="s">
        <v>939</v>
      </c>
      <c r="J468" t="s">
        <v>939</v>
      </c>
      <c r="K468" t="s">
        <v>105</v>
      </c>
    </row>
    <row r="469" spans="1:11" hidden="1" x14ac:dyDescent="0.25">
      <c r="A469" t="s">
        <v>304</v>
      </c>
      <c r="B469" t="s">
        <v>105</v>
      </c>
      <c r="C469" t="s">
        <v>105</v>
      </c>
      <c r="D469" t="s">
        <v>939</v>
      </c>
      <c r="E469" t="s">
        <v>939</v>
      </c>
      <c r="F469" t="s">
        <v>939</v>
      </c>
      <c r="G469" t="s">
        <v>939</v>
      </c>
      <c r="H469" t="s">
        <v>939</v>
      </c>
      <c r="I469" t="s">
        <v>939</v>
      </c>
      <c r="J469" t="s">
        <v>939</v>
      </c>
      <c r="K469" t="s">
        <v>105</v>
      </c>
    </row>
    <row r="470" spans="1:11" x14ac:dyDescent="0.25">
      <c r="A470" t="s">
        <v>304</v>
      </c>
      <c r="B470">
        <v>1</v>
      </c>
      <c r="C470" t="s">
        <v>306</v>
      </c>
      <c r="D470" t="s">
        <v>803</v>
      </c>
      <c r="E470" t="s">
        <v>804</v>
      </c>
      <c r="F470" t="s">
        <v>805</v>
      </c>
      <c r="G470" t="s">
        <v>806</v>
      </c>
      <c r="H470" t="s">
        <v>105</v>
      </c>
      <c r="I470" t="s">
        <v>105</v>
      </c>
      <c r="J470" t="s">
        <v>1378</v>
      </c>
      <c r="K470" t="s">
        <v>938</v>
      </c>
    </row>
    <row r="471" spans="1:11" hidden="1" x14ac:dyDescent="0.25">
      <c r="A471" t="s">
        <v>304</v>
      </c>
      <c r="B471" t="s">
        <v>105</v>
      </c>
      <c r="C471" t="s">
        <v>105</v>
      </c>
      <c r="D471" t="s">
        <v>939</v>
      </c>
      <c r="E471" t="s">
        <v>939</v>
      </c>
      <c r="F471" t="s">
        <v>939</v>
      </c>
      <c r="G471" t="s">
        <v>939</v>
      </c>
      <c r="H471" t="s">
        <v>939</v>
      </c>
      <c r="I471" t="s">
        <v>939</v>
      </c>
      <c r="J471" t="s">
        <v>939</v>
      </c>
      <c r="K471" t="s">
        <v>105</v>
      </c>
    </row>
    <row r="472" spans="1:11" hidden="1" x14ac:dyDescent="0.25">
      <c r="A472" t="s">
        <v>304</v>
      </c>
      <c r="B472" t="s">
        <v>105</v>
      </c>
      <c r="C472" t="s">
        <v>105</v>
      </c>
      <c r="D472" t="s">
        <v>939</v>
      </c>
      <c r="E472" t="s">
        <v>939</v>
      </c>
      <c r="F472" t="s">
        <v>939</v>
      </c>
      <c r="G472" t="s">
        <v>939</v>
      </c>
      <c r="H472" t="s">
        <v>939</v>
      </c>
      <c r="I472" t="s">
        <v>939</v>
      </c>
      <c r="J472" t="s">
        <v>939</v>
      </c>
      <c r="K472" t="s">
        <v>105</v>
      </c>
    </row>
    <row r="473" spans="1:11" hidden="1" x14ac:dyDescent="0.25">
      <c r="A473" t="s">
        <v>304</v>
      </c>
      <c r="B473" t="s">
        <v>105</v>
      </c>
      <c r="C473" t="s">
        <v>105</v>
      </c>
      <c r="D473" t="s">
        <v>939</v>
      </c>
      <c r="E473" t="s">
        <v>939</v>
      </c>
      <c r="F473" t="s">
        <v>939</v>
      </c>
      <c r="G473" t="s">
        <v>939</v>
      </c>
      <c r="H473" t="s">
        <v>939</v>
      </c>
      <c r="I473" t="s">
        <v>939</v>
      </c>
      <c r="J473" t="s">
        <v>939</v>
      </c>
      <c r="K473" t="s">
        <v>105</v>
      </c>
    </row>
    <row r="474" spans="1:11" hidden="1" x14ac:dyDescent="0.25">
      <c r="A474" t="s">
        <v>304</v>
      </c>
      <c r="B474" t="s">
        <v>105</v>
      </c>
      <c r="C474" t="s">
        <v>105</v>
      </c>
      <c r="D474" t="s">
        <v>939</v>
      </c>
      <c r="E474" t="s">
        <v>939</v>
      </c>
      <c r="F474" t="s">
        <v>939</v>
      </c>
      <c r="G474" t="s">
        <v>939</v>
      </c>
      <c r="H474" t="s">
        <v>939</v>
      </c>
      <c r="I474" t="s">
        <v>939</v>
      </c>
      <c r="J474" t="s">
        <v>939</v>
      </c>
      <c r="K474" t="s">
        <v>105</v>
      </c>
    </row>
    <row r="475" spans="1:11" hidden="1" x14ac:dyDescent="0.25">
      <c r="A475" t="s">
        <v>304</v>
      </c>
      <c r="B475" t="s">
        <v>105</v>
      </c>
      <c r="C475" t="s">
        <v>105</v>
      </c>
      <c r="D475" t="s">
        <v>939</v>
      </c>
      <c r="E475" t="s">
        <v>939</v>
      </c>
      <c r="F475" t="s">
        <v>939</v>
      </c>
      <c r="G475" t="s">
        <v>939</v>
      </c>
      <c r="H475" t="s">
        <v>939</v>
      </c>
      <c r="I475" t="s">
        <v>939</v>
      </c>
      <c r="J475" t="s">
        <v>939</v>
      </c>
      <c r="K475" t="s">
        <v>105</v>
      </c>
    </row>
    <row r="476" spans="1:11" hidden="1" x14ac:dyDescent="0.25">
      <c r="A476" t="s">
        <v>304</v>
      </c>
      <c r="B476" t="s">
        <v>105</v>
      </c>
      <c r="C476" t="s">
        <v>105</v>
      </c>
      <c r="D476" t="s">
        <v>939</v>
      </c>
      <c r="E476" t="s">
        <v>939</v>
      </c>
      <c r="F476" t="s">
        <v>939</v>
      </c>
      <c r="G476" t="s">
        <v>939</v>
      </c>
      <c r="H476" t="s">
        <v>939</v>
      </c>
      <c r="I476" t="s">
        <v>939</v>
      </c>
      <c r="J476" t="s">
        <v>939</v>
      </c>
      <c r="K476" t="s">
        <v>105</v>
      </c>
    </row>
    <row r="477" spans="1:11" hidden="1" x14ac:dyDescent="0.25">
      <c r="A477" t="s">
        <v>304</v>
      </c>
      <c r="B477" t="s">
        <v>105</v>
      </c>
      <c r="C477" t="s">
        <v>105</v>
      </c>
      <c r="D477" t="s">
        <v>939</v>
      </c>
      <c r="E477" t="s">
        <v>939</v>
      </c>
      <c r="F477" t="s">
        <v>939</v>
      </c>
      <c r="G477" t="s">
        <v>939</v>
      </c>
      <c r="H477" t="s">
        <v>939</v>
      </c>
      <c r="I477" t="s">
        <v>939</v>
      </c>
      <c r="J477" t="s">
        <v>939</v>
      </c>
      <c r="K477" t="s">
        <v>105</v>
      </c>
    </row>
    <row r="478" spans="1:11" x14ac:dyDescent="0.25">
      <c r="A478" t="s">
        <v>304</v>
      </c>
      <c r="B478">
        <v>2</v>
      </c>
      <c r="C478" t="s">
        <v>311</v>
      </c>
      <c r="D478" t="s">
        <v>1139</v>
      </c>
      <c r="E478" t="s">
        <v>1140</v>
      </c>
      <c r="F478" t="s">
        <v>1141</v>
      </c>
      <c r="G478" t="s">
        <v>1142</v>
      </c>
      <c r="H478" t="s">
        <v>1143</v>
      </c>
      <c r="I478" t="s">
        <v>105</v>
      </c>
      <c r="J478" t="s">
        <v>1377</v>
      </c>
      <c r="K478" t="s">
        <v>938</v>
      </c>
    </row>
    <row r="479" spans="1:11" hidden="1" x14ac:dyDescent="0.25">
      <c r="A479" t="s">
        <v>304</v>
      </c>
      <c r="B479" t="s">
        <v>105</v>
      </c>
      <c r="C479" t="s">
        <v>105</v>
      </c>
      <c r="D479" t="s">
        <v>939</v>
      </c>
      <c r="E479" t="s">
        <v>939</v>
      </c>
      <c r="F479" t="s">
        <v>939</v>
      </c>
      <c r="G479" t="s">
        <v>939</v>
      </c>
      <c r="H479" t="s">
        <v>939</v>
      </c>
      <c r="I479" t="s">
        <v>939</v>
      </c>
      <c r="J479" t="s">
        <v>939</v>
      </c>
      <c r="K479" t="s">
        <v>105</v>
      </c>
    </row>
    <row r="480" spans="1:11" hidden="1" x14ac:dyDescent="0.25">
      <c r="A480" t="s">
        <v>304</v>
      </c>
      <c r="B480" t="s">
        <v>105</v>
      </c>
      <c r="C480" t="s">
        <v>105</v>
      </c>
      <c r="D480" t="s">
        <v>939</v>
      </c>
      <c r="E480" t="s">
        <v>939</v>
      </c>
      <c r="F480" t="s">
        <v>939</v>
      </c>
      <c r="G480" t="s">
        <v>939</v>
      </c>
      <c r="H480" t="s">
        <v>939</v>
      </c>
      <c r="I480" t="s">
        <v>939</v>
      </c>
      <c r="J480" t="s">
        <v>939</v>
      </c>
      <c r="K480" t="s">
        <v>105</v>
      </c>
    </row>
    <row r="481" spans="1:11" hidden="1" x14ac:dyDescent="0.25">
      <c r="A481" t="s">
        <v>304</v>
      </c>
      <c r="B481" t="s">
        <v>105</v>
      </c>
      <c r="C481" t="s">
        <v>105</v>
      </c>
      <c r="D481" t="s">
        <v>939</v>
      </c>
      <c r="E481" t="s">
        <v>939</v>
      </c>
      <c r="F481" t="s">
        <v>939</v>
      </c>
      <c r="G481" t="s">
        <v>939</v>
      </c>
      <c r="H481" t="s">
        <v>939</v>
      </c>
      <c r="I481" t="s">
        <v>939</v>
      </c>
      <c r="J481" t="s">
        <v>939</v>
      </c>
      <c r="K481" t="s">
        <v>105</v>
      </c>
    </row>
    <row r="482" spans="1:11" hidden="1" x14ac:dyDescent="0.25">
      <c r="A482" t="s">
        <v>304</v>
      </c>
      <c r="B482" t="s">
        <v>105</v>
      </c>
      <c r="C482" t="s">
        <v>105</v>
      </c>
      <c r="D482" t="s">
        <v>939</v>
      </c>
      <c r="E482" t="s">
        <v>939</v>
      </c>
      <c r="F482" t="s">
        <v>939</v>
      </c>
      <c r="G482" t="s">
        <v>939</v>
      </c>
      <c r="H482" t="s">
        <v>939</v>
      </c>
      <c r="I482" t="s">
        <v>939</v>
      </c>
      <c r="J482" t="s">
        <v>939</v>
      </c>
      <c r="K482" t="s">
        <v>105</v>
      </c>
    </row>
    <row r="483" spans="1:11" hidden="1" x14ac:dyDescent="0.25">
      <c r="A483" t="s">
        <v>304</v>
      </c>
      <c r="B483" t="s">
        <v>105</v>
      </c>
      <c r="C483" t="s">
        <v>105</v>
      </c>
      <c r="D483" t="s">
        <v>939</v>
      </c>
      <c r="E483" t="s">
        <v>939</v>
      </c>
      <c r="F483" t="s">
        <v>939</v>
      </c>
      <c r="G483" t="s">
        <v>939</v>
      </c>
      <c r="H483" t="s">
        <v>939</v>
      </c>
      <c r="I483" t="s">
        <v>939</v>
      </c>
      <c r="J483" t="s">
        <v>939</v>
      </c>
      <c r="K483" t="s">
        <v>105</v>
      </c>
    </row>
    <row r="484" spans="1:11" hidden="1" x14ac:dyDescent="0.25">
      <c r="A484" t="s">
        <v>304</v>
      </c>
      <c r="B484" t="s">
        <v>105</v>
      </c>
      <c r="C484" t="s">
        <v>105</v>
      </c>
      <c r="D484" t="s">
        <v>939</v>
      </c>
      <c r="E484" t="s">
        <v>939</v>
      </c>
      <c r="F484" t="s">
        <v>939</v>
      </c>
      <c r="G484" t="s">
        <v>939</v>
      </c>
      <c r="H484" t="s">
        <v>939</v>
      </c>
      <c r="I484" t="s">
        <v>939</v>
      </c>
      <c r="J484" t="s">
        <v>939</v>
      </c>
      <c r="K484" t="s">
        <v>105</v>
      </c>
    </row>
    <row r="485" spans="1:11" hidden="1" x14ac:dyDescent="0.25">
      <c r="A485" t="s">
        <v>304</v>
      </c>
      <c r="B485" t="s">
        <v>105</v>
      </c>
      <c r="C485" t="s">
        <v>105</v>
      </c>
      <c r="D485" t="s">
        <v>939</v>
      </c>
      <c r="E485" t="s">
        <v>939</v>
      </c>
      <c r="F485" t="s">
        <v>939</v>
      </c>
      <c r="G485" t="s">
        <v>939</v>
      </c>
      <c r="H485" t="s">
        <v>939</v>
      </c>
      <c r="I485" t="s">
        <v>939</v>
      </c>
      <c r="J485" t="s">
        <v>939</v>
      </c>
      <c r="K485" t="s">
        <v>105</v>
      </c>
    </row>
    <row r="486" spans="1:11" hidden="1" x14ac:dyDescent="0.25">
      <c r="A486" t="s">
        <v>304</v>
      </c>
      <c r="B486" t="s">
        <v>105</v>
      </c>
      <c r="C486" t="s">
        <v>105</v>
      </c>
      <c r="D486" t="s">
        <v>939</v>
      </c>
      <c r="E486" t="s">
        <v>939</v>
      </c>
      <c r="F486" t="s">
        <v>939</v>
      </c>
      <c r="G486" t="s">
        <v>939</v>
      </c>
      <c r="H486" t="s">
        <v>939</v>
      </c>
      <c r="I486" t="s">
        <v>939</v>
      </c>
      <c r="J486" t="s">
        <v>939</v>
      </c>
      <c r="K486" t="s">
        <v>105</v>
      </c>
    </row>
    <row r="487" spans="1:11" hidden="1" x14ac:dyDescent="0.25">
      <c r="A487" t="s">
        <v>317</v>
      </c>
      <c r="B487" t="s">
        <v>105</v>
      </c>
      <c r="C487" t="s">
        <v>105</v>
      </c>
      <c r="D487" t="s">
        <v>939</v>
      </c>
      <c r="E487" t="s">
        <v>939</v>
      </c>
      <c r="F487" t="s">
        <v>939</v>
      </c>
      <c r="G487" t="s">
        <v>939</v>
      </c>
      <c r="H487" t="s">
        <v>939</v>
      </c>
      <c r="I487" t="s">
        <v>939</v>
      </c>
      <c r="J487" t="s">
        <v>939</v>
      </c>
      <c r="K487" t="s">
        <v>105</v>
      </c>
    </row>
    <row r="488" spans="1:11" hidden="1" x14ac:dyDescent="0.25">
      <c r="A488" t="s">
        <v>317</v>
      </c>
      <c r="B488" t="s">
        <v>105</v>
      </c>
      <c r="C488" t="s">
        <v>105</v>
      </c>
      <c r="D488" t="s">
        <v>939</v>
      </c>
      <c r="E488" t="s">
        <v>939</v>
      </c>
      <c r="F488" t="s">
        <v>939</v>
      </c>
      <c r="G488" t="s">
        <v>939</v>
      </c>
      <c r="H488" t="s">
        <v>939</v>
      </c>
      <c r="I488" t="s">
        <v>939</v>
      </c>
      <c r="J488" t="s">
        <v>939</v>
      </c>
      <c r="K488" t="s">
        <v>105</v>
      </c>
    </row>
    <row r="489" spans="1:11" x14ac:dyDescent="0.25">
      <c r="A489" t="s">
        <v>317</v>
      </c>
      <c r="B489">
        <v>1</v>
      </c>
      <c r="C489" t="s">
        <v>319</v>
      </c>
      <c r="D489" t="s">
        <v>1144</v>
      </c>
      <c r="E489" t="s">
        <v>1145</v>
      </c>
      <c r="F489" t="s">
        <v>1146</v>
      </c>
      <c r="G489" t="s">
        <v>1147</v>
      </c>
      <c r="H489" t="s">
        <v>105</v>
      </c>
      <c r="I489" t="s">
        <v>105</v>
      </c>
      <c r="J489" t="s">
        <v>906</v>
      </c>
      <c r="K489" t="s">
        <v>938</v>
      </c>
    </row>
    <row r="490" spans="1:11" hidden="1" x14ac:dyDescent="0.25">
      <c r="A490" t="s">
        <v>317</v>
      </c>
      <c r="B490" t="s">
        <v>105</v>
      </c>
      <c r="C490" t="s">
        <v>105</v>
      </c>
      <c r="D490" t="s">
        <v>939</v>
      </c>
      <c r="E490" t="s">
        <v>939</v>
      </c>
      <c r="F490" t="s">
        <v>939</v>
      </c>
      <c r="G490" t="s">
        <v>939</v>
      </c>
      <c r="H490" t="s">
        <v>939</v>
      </c>
      <c r="I490" t="s">
        <v>939</v>
      </c>
      <c r="J490" t="s">
        <v>939</v>
      </c>
      <c r="K490" t="s">
        <v>105</v>
      </c>
    </row>
    <row r="491" spans="1:11" hidden="1" x14ac:dyDescent="0.25">
      <c r="A491" t="s">
        <v>317</v>
      </c>
      <c r="B491" t="s">
        <v>105</v>
      </c>
      <c r="C491" t="s">
        <v>105</v>
      </c>
      <c r="D491" t="s">
        <v>939</v>
      </c>
      <c r="E491" t="s">
        <v>939</v>
      </c>
      <c r="F491" t="s">
        <v>939</v>
      </c>
      <c r="G491" t="s">
        <v>939</v>
      </c>
      <c r="H491" t="s">
        <v>939</v>
      </c>
      <c r="I491" t="s">
        <v>939</v>
      </c>
      <c r="J491" t="s">
        <v>939</v>
      </c>
      <c r="K491" t="s">
        <v>105</v>
      </c>
    </row>
    <row r="492" spans="1:11" hidden="1" x14ac:dyDescent="0.25">
      <c r="A492" t="s">
        <v>317</v>
      </c>
      <c r="B492" t="s">
        <v>105</v>
      </c>
      <c r="C492" t="s">
        <v>105</v>
      </c>
      <c r="D492" t="s">
        <v>939</v>
      </c>
      <c r="E492" t="s">
        <v>939</v>
      </c>
      <c r="F492" t="s">
        <v>939</v>
      </c>
      <c r="G492" t="s">
        <v>939</v>
      </c>
      <c r="H492" t="s">
        <v>939</v>
      </c>
      <c r="I492" t="s">
        <v>939</v>
      </c>
      <c r="J492" t="s">
        <v>939</v>
      </c>
      <c r="K492" t="s">
        <v>105</v>
      </c>
    </row>
    <row r="493" spans="1:11" hidden="1" x14ac:dyDescent="0.25">
      <c r="A493" t="s">
        <v>317</v>
      </c>
      <c r="B493" t="s">
        <v>105</v>
      </c>
      <c r="C493" t="s">
        <v>105</v>
      </c>
      <c r="D493" t="s">
        <v>939</v>
      </c>
      <c r="E493" t="s">
        <v>939</v>
      </c>
      <c r="F493" t="s">
        <v>939</v>
      </c>
      <c r="G493" t="s">
        <v>939</v>
      </c>
      <c r="H493" t="s">
        <v>939</v>
      </c>
      <c r="I493" t="s">
        <v>939</v>
      </c>
      <c r="J493" t="s">
        <v>939</v>
      </c>
      <c r="K493" t="s">
        <v>105</v>
      </c>
    </row>
    <row r="494" spans="1:11" hidden="1" x14ac:dyDescent="0.25">
      <c r="A494" t="s">
        <v>317</v>
      </c>
      <c r="B494" t="s">
        <v>105</v>
      </c>
      <c r="C494" t="s">
        <v>105</v>
      </c>
      <c r="D494" t="s">
        <v>939</v>
      </c>
      <c r="E494" t="s">
        <v>939</v>
      </c>
      <c r="F494" t="s">
        <v>939</v>
      </c>
      <c r="G494" t="s">
        <v>939</v>
      </c>
      <c r="H494" t="s">
        <v>939</v>
      </c>
      <c r="I494" t="s">
        <v>939</v>
      </c>
      <c r="J494" t="s">
        <v>939</v>
      </c>
      <c r="K494" t="s">
        <v>105</v>
      </c>
    </row>
    <row r="495" spans="1:11" hidden="1" x14ac:dyDescent="0.25">
      <c r="A495" t="s">
        <v>317</v>
      </c>
      <c r="B495" t="s">
        <v>105</v>
      </c>
      <c r="C495" t="s">
        <v>105</v>
      </c>
      <c r="D495" t="s">
        <v>939</v>
      </c>
      <c r="E495" t="s">
        <v>939</v>
      </c>
      <c r="F495" t="s">
        <v>939</v>
      </c>
      <c r="G495" t="s">
        <v>939</v>
      </c>
      <c r="H495" t="s">
        <v>939</v>
      </c>
      <c r="I495" t="s">
        <v>939</v>
      </c>
      <c r="J495" t="s">
        <v>939</v>
      </c>
      <c r="K495" t="s">
        <v>105</v>
      </c>
    </row>
    <row r="496" spans="1:11" hidden="1" x14ac:dyDescent="0.25">
      <c r="A496" t="s">
        <v>317</v>
      </c>
      <c r="B496" t="s">
        <v>105</v>
      </c>
      <c r="C496" t="s">
        <v>105</v>
      </c>
      <c r="D496" t="s">
        <v>939</v>
      </c>
      <c r="E496" t="s">
        <v>939</v>
      </c>
      <c r="F496" t="s">
        <v>939</v>
      </c>
      <c r="G496" t="s">
        <v>939</v>
      </c>
      <c r="H496" t="s">
        <v>939</v>
      </c>
      <c r="I496" t="s">
        <v>939</v>
      </c>
      <c r="J496" t="s">
        <v>939</v>
      </c>
      <c r="K496" t="s">
        <v>105</v>
      </c>
    </row>
    <row r="497" spans="1:11" x14ac:dyDescent="0.25">
      <c r="A497" t="s">
        <v>317</v>
      </c>
      <c r="B497">
        <v>2</v>
      </c>
      <c r="C497" t="s">
        <v>324</v>
      </c>
      <c r="D497" t="s">
        <v>808</v>
      </c>
      <c r="E497" t="s">
        <v>809</v>
      </c>
      <c r="F497" t="s">
        <v>810</v>
      </c>
      <c r="G497" t="s">
        <v>811</v>
      </c>
      <c r="H497" t="s">
        <v>105</v>
      </c>
      <c r="I497" t="s">
        <v>105</v>
      </c>
      <c r="J497" t="s">
        <v>1378</v>
      </c>
      <c r="K497" t="s">
        <v>938</v>
      </c>
    </row>
    <row r="498" spans="1:11" hidden="1" x14ac:dyDescent="0.25">
      <c r="A498" t="s">
        <v>317</v>
      </c>
      <c r="B498" t="s">
        <v>105</v>
      </c>
      <c r="C498" t="s">
        <v>105</v>
      </c>
      <c r="D498" t="s">
        <v>939</v>
      </c>
      <c r="E498" t="s">
        <v>939</v>
      </c>
      <c r="F498" t="s">
        <v>939</v>
      </c>
      <c r="G498" t="s">
        <v>939</v>
      </c>
      <c r="H498" t="s">
        <v>939</v>
      </c>
      <c r="I498" t="s">
        <v>939</v>
      </c>
      <c r="J498" t="s">
        <v>939</v>
      </c>
      <c r="K498" t="s">
        <v>105</v>
      </c>
    </row>
    <row r="499" spans="1:11" hidden="1" x14ac:dyDescent="0.25">
      <c r="A499" t="s">
        <v>317</v>
      </c>
      <c r="B499" t="s">
        <v>105</v>
      </c>
      <c r="C499" t="s">
        <v>105</v>
      </c>
      <c r="D499" t="s">
        <v>939</v>
      </c>
      <c r="E499" t="s">
        <v>939</v>
      </c>
      <c r="F499" t="s">
        <v>939</v>
      </c>
      <c r="G499" t="s">
        <v>939</v>
      </c>
      <c r="H499" t="s">
        <v>939</v>
      </c>
      <c r="I499" t="s">
        <v>939</v>
      </c>
      <c r="J499" t="s">
        <v>939</v>
      </c>
      <c r="K499" t="s">
        <v>105</v>
      </c>
    </row>
    <row r="500" spans="1:11" hidden="1" x14ac:dyDescent="0.25">
      <c r="A500" t="s">
        <v>317</v>
      </c>
      <c r="B500" t="s">
        <v>105</v>
      </c>
      <c r="C500" t="s">
        <v>105</v>
      </c>
      <c r="D500" t="s">
        <v>939</v>
      </c>
      <c r="E500" t="s">
        <v>939</v>
      </c>
      <c r="F500" t="s">
        <v>939</v>
      </c>
      <c r="G500" t="s">
        <v>939</v>
      </c>
      <c r="H500" t="s">
        <v>939</v>
      </c>
      <c r="I500" t="s">
        <v>939</v>
      </c>
      <c r="J500" t="s">
        <v>939</v>
      </c>
      <c r="K500" t="s">
        <v>105</v>
      </c>
    </row>
    <row r="501" spans="1:11" hidden="1" x14ac:dyDescent="0.25">
      <c r="A501" t="s">
        <v>317</v>
      </c>
      <c r="B501" t="s">
        <v>105</v>
      </c>
      <c r="C501" t="s">
        <v>105</v>
      </c>
      <c r="D501" t="s">
        <v>939</v>
      </c>
      <c r="E501" t="s">
        <v>939</v>
      </c>
      <c r="F501" t="s">
        <v>939</v>
      </c>
      <c r="G501" t="s">
        <v>939</v>
      </c>
      <c r="H501" t="s">
        <v>939</v>
      </c>
      <c r="I501" t="s">
        <v>939</v>
      </c>
      <c r="J501" t="s">
        <v>939</v>
      </c>
      <c r="K501" t="s">
        <v>105</v>
      </c>
    </row>
    <row r="502" spans="1:11" hidden="1" x14ac:dyDescent="0.25">
      <c r="A502" t="s">
        <v>317</v>
      </c>
      <c r="B502" t="s">
        <v>105</v>
      </c>
      <c r="C502" t="s">
        <v>105</v>
      </c>
      <c r="D502" t="s">
        <v>939</v>
      </c>
      <c r="E502" t="s">
        <v>939</v>
      </c>
      <c r="F502" t="s">
        <v>939</v>
      </c>
      <c r="G502" t="s">
        <v>939</v>
      </c>
      <c r="H502" t="s">
        <v>939</v>
      </c>
      <c r="I502" t="s">
        <v>939</v>
      </c>
      <c r="J502" t="s">
        <v>939</v>
      </c>
      <c r="K502" t="s">
        <v>105</v>
      </c>
    </row>
    <row r="503" spans="1:11" hidden="1" x14ac:dyDescent="0.25">
      <c r="A503" t="s">
        <v>317</v>
      </c>
      <c r="B503" t="s">
        <v>105</v>
      </c>
      <c r="C503" t="s">
        <v>105</v>
      </c>
      <c r="D503" t="s">
        <v>939</v>
      </c>
      <c r="E503" t="s">
        <v>939</v>
      </c>
      <c r="F503" t="s">
        <v>939</v>
      </c>
      <c r="G503" t="s">
        <v>939</v>
      </c>
      <c r="H503" t="s">
        <v>939</v>
      </c>
      <c r="I503" t="s">
        <v>939</v>
      </c>
      <c r="J503" t="s">
        <v>939</v>
      </c>
      <c r="K503" t="s">
        <v>105</v>
      </c>
    </row>
    <row r="504" spans="1:11" hidden="1" x14ac:dyDescent="0.25">
      <c r="A504" t="s">
        <v>317</v>
      </c>
      <c r="B504" t="s">
        <v>105</v>
      </c>
      <c r="C504" t="s">
        <v>105</v>
      </c>
      <c r="D504" t="s">
        <v>939</v>
      </c>
      <c r="E504" t="s">
        <v>939</v>
      </c>
      <c r="F504" t="s">
        <v>939</v>
      </c>
      <c r="G504" t="s">
        <v>939</v>
      </c>
      <c r="H504" t="s">
        <v>939</v>
      </c>
      <c r="I504" t="s">
        <v>939</v>
      </c>
      <c r="J504" t="s">
        <v>939</v>
      </c>
      <c r="K504" t="s">
        <v>105</v>
      </c>
    </row>
    <row r="505" spans="1:11" hidden="1" x14ac:dyDescent="0.25">
      <c r="A505" t="s">
        <v>317</v>
      </c>
      <c r="B505" t="s">
        <v>105</v>
      </c>
      <c r="C505" t="s">
        <v>105</v>
      </c>
      <c r="D505" t="s">
        <v>939</v>
      </c>
      <c r="E505" t="s">
        <v>939</v>
      </c>
      <c r="F505" t="s">
        <v>939</v>
      </c>
      <c r="G505" t="s">
        <v>939</v>
      </c>
      <c r="H505" t="s">
        <v>939</v>
      </c>
      <c r="I505" t="s">
        <v>939</v>
      </c>
      <c r="J505" t="s">
        <v>939</v>
      </c>
      <c r="K505" t="s">
        <v>105</v>
      </c>
    </row>
    <row r="506" spans="1:11" hidden="1" x14ac:dyDescent="0.25">
      <c r="A506" t="s">
        <v>317</v>
      </c>
      <c r="B506" t="s">
        <v>105</v>
      </c>
      <c r="C506" t="s">
        <v>105</v>
      </c>
      <c r="D506" t="s">
        <v>939</v>
      </c>
      <c r="E506" t="s">
        <v>939</v>
      </c>
      <c r="F506" t="s">
        <v>939</v>
      </c>
      <c r="G506" t="s">
        <v>939</v>
      </c>
      <c r="H506" t="s">
        <v>939</v>
      </c>
      <c r="I506" t="s">
        <v>939</v>
      </c>
      <c r="J506" t="s">
        <v>939</v>
      </c>
      <c r="K506" t="s">
        <v>105</v>
      </c>
    </row>
    <row r="507" spans="1:11" x14ac:dyDescent="0.25">
      <c r="A507" t="s">
        <v>317</v>
      </c>
      <c r="B507">
        <v>3</v>
      </c>
      <c r="C507" t="s">
        <v>329</v>
      </c>
      <c r="D507" t="s">
        <v>812</v>
      </c>
      <c r="E507" t="s">
        <v>813</v>
      </c>
      <c r="F507" t="s">
        <v>814</v>
      </c>
      <c r="G507" t="s">
        <v>1148</v>
      </c>
      <c r="H507" t="s">
        <v>105</v>
      </c>
      <c r="I507" t="s">
        <v>105</v>
      </c>
      <c r="J507" t="s">
        <v>1375</v>
      </c>
      <c r="K507" t="s">
        <v>938</v>
      </c>
    </row>
    <row r="508" spans="1:11" hidden="1" x14ac:dyDescent="0.25">
      <c r="A508" t="s">
        <v>317</v>
      </c>
      <c r="B508" t="s">
        <v>105</v>
      </c>
      <c r="C508" t="s">
        <v>105</v>
      </c>
      <c r="D508" t="s">
        <v>939</v>
      </c>
      <c r="E508" t="s">
        <v>939</v>
      </c>
      <c r="F508" t="s">
        <v>939</v>
      </c>
      <c r="G508" t="s">
        <v>939</v>
      </c>
      <c r="H508" t="s">
        <v>939</v>
      </c>
      <c r="I508" t="s">
        <v>939</v>
      </c>
      <c r="J508" t="s">
        <v>939</v>
      </c>
      <c r="K508" t="s">
        <v>105</v>
      </c>
    </row>
    <row r="509" spans="1:11" hidden="1" x14ac:dyDescent="0.25">
      <c r="A509" t="s">
        <v>317</v>
      </c>
      <c r="B509" t="s">
        <v>105</v>
      </c>
      <c r="C509" t="s">
        <v>105</v>
      </c>
      <c r="D509" t="s">
        <v>939</v>
      </c>
      <c r="E509" t="s">
        <v>939</v>
      </c>
      <c r="F509" t="s">
        <v>939</v>
      </c>
      <c r="G509" t="s">
        <v>939</v>
      </c>
      <c r="H509" t="s">
        <v>939</v>
      </c>
      <c r="I509" t="s">
        <v>939</v>
      </c>
      <c r="J509" t="s">
        <v>939</v>
      </c>
      <c r="K509" t="s">
        <v>105</v>
      </c>
    </row>
    <row r="510" spans="1:11" hidden="1" x14ac:dyDescent="0.25">
      <c r="A510" t="s">
        <v>317</v>
      </c>
      <c r="B510" t="s">
        <v>105</v>
      </c>
      <c r="C510" t="s">
        <v>105</v>
      </c>
      <c r="D510" t="s">
        <v>939</v>
      </c>
      <c r="E510" t="s">
        <v>939</v>
      </c>
      <c r="F510" t="s">
        <v>939</v>
      </c>
      <c r="G510" t="s">
        <v>939</v>
      </c>
      <c r="H510" t="s">
        <v>939</v>
      </c>
      <c r="I510" t="s">
        <v>939</v>
      </c>
      <c r="J510" t="s">
        <v>939</v>
      </c>
      <c r="K510" t="s">
        <v>105</v>
      </c>
    </row>
    <row r="511" spans="1:11" hidden="1" x14ac:dyDescent="0.25">
      <c r="A511" t="s">
        <v>317</v>
      </c>
      <c r="B511" t="s">
        <v>105</v>
      </c>
      <c r="C511" t="s">
        <v>105</v>
      </c>
      <c r="D511" t="s">
        <v>939</v>
      </c>
      <c r="E511" t="s">
        <v>939</v>
      </c>
      <c r="F511" t="s">
        <v>939</v>
      </c>
      <c r="G511" t="s">
        <v>939</v>
      </c>
      <c r="H511" t="s">
        <v>939</v>
      </c>
      <c r="I511" t="s">
        <v>939</v>
      </c>
      <c r="J511" t="s">
        <v>939</v>
      </c>
      <c r="K511" t="s">
        <v>105</v>
      </c>
    </row>
    <row r="512" spans="1:11" hidden="1" x14ac:dyDescent="0.25">
      <c r="A512" t="s">
        <v>317</v>
      </c>
      <c r="B512" t="s">
        <v>105</v>
      </c>
      <c r="C512" t="s">
        <v>105</v>
      </c>
      <c r="D512" t="s">
        <v>939</v>
      </c>
      <c r="E512" t="s">
        <v>939</v>
      </c>
      <c r="F512" t="s">
        <v>939</v>
      </c>
      <c r="G512" t="s">
        <v>939</v>
      </c>
      <c r="H512" t="s">
        <v>939</v>
      </c>
      <c r="I512" t="s">
        <v>939</v>
      </c>
      <c r="J512" t="s">
        <v>939</v>
      </c>
      <c r="K512" t="s">
        <v>105</v>
      </c>
    </row>
    <row r="513" spans="1:11" hidden="1" x14ac:dyDescent="0.25">
      <c r="A513" t="s">
        <v>317</v>
      </c>
      <c r="B513" t="s">
        <v>105</v>
      </c>
      <c r="C513" t="s">
        <v>105</v>
      </c>
      <c r="D513" t="s">
        <v>939</v>
      </c>
      <c r="E513" t="s">
        <v>939</v>
      </c>
      <c r="F513" t="s">
        <v>939</v>
      </c>
      <c r="G513" t="s">
        <v>939</v>
      </c>
      <c r="H513" t="s">
        <v>939</v>
      </c>
      <c r="I513" t="s">
        <v>939</v>
      </c>
      <c r="J513" t="s">
        <v>939</v>
      </c>
      <c r="K513" t="s">
        <v>105</v>
      </c>
    </row>
    <row r="514" spans="1:11" hidden="1" x14ac:dyDescent="0.25">
      <c r="A514" t="s">
        <v>317</v>
      </c>
      <c r="B514" t="s">
        <v>105</v>
      </c>
      <c r="C514" t="s">
        <v>105</v>
      </c>
      <c r="D514" t="s">
        <v>939</v>
      </c>
      <c r="E514" t="s">
        <v>939</v>
      </c>
      <c r="F514" t="s">
        <v>939</v>
      </c>
      <c r="G514" t="s">
        <v>939</v>
      </c>
      <c r="H514" t="s">
        <v>939</v>
      </c>
      <c r="I514" t="s">
        <v>939</v>
      </c>
      <c r="J514" t="s">
        <v>939</v>
      </c>
      <c r="K514" t="s">
        <v>105</v>
      </c>
    </row>
    <row r="515" spans="1:11" x14ac:dyDescent="0.25">
      <c r="A515" t="s">
        <v>317</v>
      </c>
      <c r="B515">
        <v>4</v>
      </c>
      <c r="C515" t="s">
        <v>334</v>
      </c>
      <c r="D515" t="s">
        <v>1149</v>
      </c>
      <c r="E515" t="s">
        <v>1150</v>
      </c>
      <c r="F515" t="s">
        <v>1151</v>
      </c>
      <c r="G515" t="s">
        <v>1152</v>
      </c>
      <c r="H515" t="s">
        <v>1153</v>
      </c>
      <c r="I515" t="s">
        <v>1154</v>
      </c>
      <c r="J515" t="s">
        <v>1378</v>
      </c>
      <c r="K515" t="s">
        <v>938</v>
      </c>
    </row>
    <row r="516" spans="1:11" hidden="1" x14ac:dyDescent="0.25">
      <c r="A516" t="s">
        <v>317</v>
      </c>
      <c r="B516" t="s">
        <v>105</v>
      </c>
      <c r="C516" t="s">
        <v>105</v>
      </c>
      <c r="D516" t="s">
        <v>939</v>
      </c>
      <c r="E516" t="s">
        <v>939</v>
      </c>
      <c r="F516" t="s">
        <v>939</v>
      </c>
      <c r="G516" t="s">
        <v>939</v>
      </c>
      <c r="H516" t="s">
        <v>939</v>
      </c>
      <c r="I516" t="s">
        <v>939</v>
      </c>
      <c r="J516" t="s">
        <v>939</v>
      </c>
      <c r="K516" t="s">
        <v>105</v>
      </c>
    </row>
    <row r="517" spans="1:11" hidden="1" x14ac:dyDescent="0.25">
      <c r="A517" t="s">
        <v>317</v>
      </c>
      <c r="B517" t="s">
        <v>105</v>
      </c>
      <c r="C517" t="s">
        <v>105</v>
      </c>
      <c r="D517" t="s">
        <v>939</v>
      </c>
      <c r="E517" t="s">
        <v>939</v>
      </c>
      <c r="F517" t="s">
        <v>939</v>
      </c>
      <c r="G517" t="s">
        <v>939</v>
      </c>
      <c r="H517" t="s">
        <v>939</v>
      </c>
      <c r="I517" t="s">
        <v>939</v>
      </c>
      <c r="J517" t="s">
        <v>939</v>
      </c>
      <c r="K517" t="s">
        <v>105</v>
      </c>
    </row>
    <row r="518" spans="1:11" hidden="1" x14ac:dyDescent="0.25">
      <c r="A518" t="s">
        <v>317</v>
      </c>
      <c r="B518" t="s">
        <v>105</v>
      </c>
      <c r="C518" t="s">
        <v>105</v>
      </c>
      <c r="D518" t="s">
        <v>939</v>
      </c>
      <c r="E518" t="s">
        <v>939</v>
      </c>
      <c r="F518" t="s">
        <v>939</v>
      </c>
      <c r="G518" t="s">
        <v>939</v>
      </c>
      <c r="H518" t="s">
        <v>939</v>
      </c>
      <c r="I518" t="s">
        <v>939</v>
      </c>
      <c r="J518" t="s">
        <v>939</v>
      </c>
      <c r="K518" t="s">
        <v>105</v>
      </c>
    </row>
    <row r="519" spans="1:11" hidden="1" x14ac:dyDescent="0.25">
      <c r="A519" t="s">
        <v>317</v>
      </c>
      <c r="B519" t="s">
        <v>105</v>
      </c>
      <c r="C519" t="s">
        <v>105</v>
      </c>
      <c r="D519" t="s">
        <v>939</v>
      </c>
      <c r="E519" t="s">
        <v>939</v>
      </c>
      <c r="F519" t="s">
        <v>939</v>
      </c>
      <c r="G519" t="s">
        <v>939</v>
      </c>
      <c r="H519" t="s">
        <v>939</v>
      </c>
      <c r="I519" t="s">
        <v>939</v>
      </c>
      <c r="J519" t="s">
        <v>939</v>
      </c>
      <c r="K519" t="s">
        <v>105</v>
      </c>
    </row>
    <row r="520" spans="1:11" hidden="1" x14ac:dyDescent="0.25">
      <c r="A520" t="s">
        <v>317</v>
      </c>
      <c r="B520" t="s">
        <v>105</v>
      </c>
      <c r="C520" t="s">
        <v>105</v>
      </c>
      <c r="D520" t="s">
        <v>939</v>
      </c>
      <c r="E520" t="s">
        <v>939</v>
      </c>
      <c r="F520" t="s">
        <v>939</v>
      </c>
      <c r="G520" t="s">
        <v>939</v>
      </c>
      <c r="H520" t="s">
        <v>939</v>
      </c>
      <c r="I520" t="s">
        <v>939</v>
      </c>
      <c r="J520" t="s">
        <v>939</v>
      </c>
      <c r="K520" t="s">
        <v>105</v>
      </c>
    </row>
    <row r="521" spans="1:11" hidden="1" x14ac:dyDescent="0.25">
      <c r="A521" t="s">
        <v>317</v>
      </c>
      <c r="B521" t="s">
        <v>105</v>
      </c>
      <c r="C521" t="s">
        <v>105</v>
      </c>
      <c r="D521" t="s">
        <v>939</v>
      </c>
      <c r="E521" t="s">
        <v>939</v>
      </c>
      <c r="F521" t="s">
        <v>939</v>
      </c>
      <c r="G521" t="s">
        <v>939</v>
      </c>
      <c r="H521" t="s">
        <v>939</v>
      </c>
      <c r="I521" t="s">
        <v>939</v>
      </c>
      <c r="J521" t="s">
        <v>939</v>
      </c>
      <c r="K521" t="s">
        <v>105</v>
      </c>
    </row>
    <row r="522" spans="1:11" hidden="1" x14ac:dyDescent="0.25">
      <c r="A522" t="s">
        <v>317</v>
      </c>
      <c r="B522" t="s">
        <v>105</v>
      </c>
      <c r="C522" t="s">
        <v>105</v>
      </c>
      <c r="D522" t="s">
        <v>939</v>
      </c>
      <c r="E522" t="s">
        <v>939</v>
      </c>
      <c r="F522" t="s">
        <v>939</v>
      </c>
      <c r="G522" t="s">
        <v>939</v>
      </c>
      <c r="H522" t="s">
        <v>939</v>
      </c>
      <c r="I522" t="s">
        <v>939</v>
      </c>
      <c r="J522" t="s">
        <v>939</v>
      </c>
      <c r="K522" t="s">
        <v>105</v>
      </c>
    </row>
    <row r="523" spans="1:11" hidden="1" x14ac:dyDescent="0.25">
      <c r="A523" t="s">
        <v>317</v>
      </c>
      <c r="B523" t="s">
        <v>105</v>
      </c>
      <c r="C523" t="s">
        <v>105</v>
      </c>
      <c r="D523" t="s">
        <v>939</v>
      </c>
      <c r="E523" t="s">
        <v>939</v>
      </c>
      <c r="F523" t="s">
        <v>939</v>
      </c>
      <c r="G523" t="s">
        <v>939</v>
      </c>
      <c r="H523" t="s">
        <v>939</v>
      </c>
      <c r="I523" t="s">
        <v>939</v>
      </c>
      <c r="J523" t="s">
        <v>939</v>
      </c>
      <c r="K523" t="s">
        <v>105</v>
      </c>
    </row>
    <row r="524" spans="1:11" hidden="1" x14ac:dyDescent="0.25">
      <c r="A524" t="s">
        <v>317</v>
      </c>
      <c r="B524" t="s">
        <v>105</v>
      </c>
      <c r="C524" t="s">
        <v>105</v>
      </c>
      <c r="D524" t="s">
        <v>939</v>
      </c>
      <c r="E524" t="s">
        <v>939</v>
      </c>
      <c r="F524" t="s">
        <v>939</v>
      </c>
      <c r="G524" t="s">
        <v>939</v>
      </c>
      <c r="H524" t="s">
        <v>939</v>
      </c>
      <c r="I524" t="s">
        <v>939</v>
      </c>
      <c r="J524" t="s">
        <v>939</v>
      </c>
      <c r="K524" t="s">
        <v>105</v>
      </c>
    </row>
    <row r="525" spans="1:11" hidden="1" x14ac:dyDescent="0.25">
      <c r="A525" t="s">
        <v>341</v>
      </c>
      <c r="B525" t="s">
        <v>105</v>
      </c>
      <c r="C525" t="s">
        <v>105</v>
      </c>
      <c r="D525" t="s">
        <v>939</v>
      </c>
      <c r="E525" t="s">
        <v>939</v>
      </c>
      <c r="F525" t="s">
        <v>939</v>
      </c>
      <c r="G525" t="s">
        <v>939</v>
      </c>
      <c r="H525" t="s">
        <v>939</v>
      </c>
      <c r="I525" t="s">
        <v>939</v>
      </c>
      <c r="J525" t="s">
        <v>939</v>
      </c>
      <c r="K525" t="s">
        <v>105</v>
      </c>
    </row>
    <row r="526" spans="1:11" hidden="1" x14ac:dyDescent="0.25">
      <c r="A526" t="s">
        <v>341</v>
      </c>
      <c r="B526" t="s">
        <v>105</v>
      </c>
      <c r="C526" t="s">
        <v>105</v>
      </c>
      <c r="D526" t="s">
        <v>939</v>
      </c>
      <c r="E526" t="s">
        <v>939</v>
      </c>
      <c r="F526" t="s">
        <v>939</v>
      </c>
      <c r="G526" t="s">
        <v>939</v>
      </c>
      <c r="H526" t="s">
        <v>939</v>
      </c>
      <c r="I526" t="s">
        <v>939</v>
      </c>
      <c r="J526" t="s">
        <v>939</v>
      </c>
      <c r="K526" t="s">
        <v>105</v>
      </c>
    </row>
    <row r="527" spans="1:11" x14ac:dyDescent="0.25">
      <c r="A527" t="s">
        <v>341</v>
      </c>
      <c r="B527">
        <v>1</v>
      </c>
      <c r="C527" t="s">
        <v>343</v>
      </c>
      <c r="D527" t="s">
        <v>815</v>
      </c>
      <c r="E527" t="s">
        <v>1155</v>
      </c>
      <c r="F527" t="s">
        <v>1156</v>
      </c>
      <c r="G527" t="s">
        <v>1157</v>
      </c>
      <c r="H527" t="s">
        <v>105</v>
      </c>
      <c r="I527" t="s">
        <v>105</v>
      </c>
      <c r="J527" t="s">
        <v>1375</v>
      </c>
      <c r="K527" t="s">
        <v>938</v>
      </c>
    </row>
    <row r="528" spans="1:11" hidden="1" x14ac:dyDescent="0.25">
      <c r="A528" t="s">
        <v>341</v>
      </c>
      <c r="B528" t="s">
        <v>105</v>
      </c>
      <c r="C528" t="s">
        <v>105</v>
      </c>
      <c r="D528" t="s">
        <v>939</v>
      </c>
      <c r="E528" t="s">
        <v>939</v>
      </c>
      <c r="F528" t="s">
        <v>939</v>
      </c>
      <c r="G528" t="s">
        <v>939</v>
      </c>
      <c r="H528" t="s">
        <v>939</v>
      </c>
      <c r="I528" t="s">
        <v>939</v>
      </c>
      <c r="J528" t="s">
        <v>939</v>
      </c>
      <c r="K528" t="s">
        <v>105</v>
      </c>
    </row>
    <row r="529" spans="1:11" hidden="1" x14ac:dyDescent="0.25">
      <c r="A529" t="s">
        <v>341</v>
      </c>
      <c r="B529" t="s">
        <v>105</v>
      </c>
      <c r="C529" t="s">
        <v>105</v>
      </c>
      <c r="D529" t="s">
        <v>939</v>
      </c>
      <c r="E529" t="s">
        <v>939</v>
      </c>
      <c r="F529" t="s">
        <v>939</v>
      </c>
      <c r="G529" t="s">
        <v>939</v>
      </c>
      <c r="H529" t="s">
        <v>939</v>
      </c>
      <c r="I529" t="s">
        <v>939</v>
      </c>
      <c r="J529" t="s">
        <v>939</v>
      </c>
      <c r="K529" t="s">
        <v>105</v>
      </c>
    </row>
    <row r="530" spans="1:11" hidden="1" x14ac:dyDescent="0.25">
      <c r="A530" t="s">
        <v>341</v>
      </c>
      <c r="B530" t="s">
        <v>105</v>
      </c>
      <c r="C530" t="s">
        <v>105</v>
      </c>
      <c r="D530" t="s">
        <v>939</v>
      </c>
      <c r="E530" t="s">
        <v>939</v>
      </c>
      <c r="F530" t="s">
        <v>939</v>
      </c>
      <c r="G530" t="s">
        <v>939</v>
      </c>
      <c r="H530" t="s">
        <v>939</v>
      </c>
      <c r="I530" t="s">
        <v>939</v>
      </c>
      <c r="J530" t="s">
        <v>939</v>
      </c>
      <c r="K530" t="s">
        <v>105</v>
      </c>
    </row>
    <row r="531" spans="1:11" hidden="1" x14ac:dyDescent="0.25">
      <c r="A531" t="s">
        <v>341</v>
      </c>
      <c r="B531" t="s">
        <v>105</v>
      </c>
      <c r="C531" t="s">
        <v>105</v>
      </c>
      <c r="D531" t="s">
        <v>939</v>
      </c>
      <c r="E531" t="s">
        <v>939</v>
      </c>
      <c r="F531" t="s">
        <v>939</v>
      </c>
      <c r="G531" t="s">
        <v>939</v>
      </c>
      <c r="H531" t="s">
        <v>939</v>
      </c>
      <c r="I531" t="s">
        <v>939</v>
      </c>
      <c r="J531" t="s">
        <v>939</v>
      </c>
      <c r="K531" t="s">
        <v>105</v>
      </c>
    </row>
    <row r="532" spans="1:11" hidden="1" x14ac:dyDescent="0.25">
      <c r="A532" t="s">
        <v>341</v>
      </c>
      <c r="B532" t="s">
        <v>105</v>
      </c>
      <c r="C532" t="s">
        <v>105</v>
      </c>
      <c r="D532" t="s">
        <v>939</v>
      </c>
      <c r="E532" t="s">
        <v>939</v>
      </c>
      <c r="F532" t="s">
        <v>939</v>
      </c>
      <c r="G532" t="s">
        <v>939</v>
      </c>
      <c r="H532" t="s">
        <v>939</v>
      </c>
      <c r="I532" t="s">
        <v>939</v>
      </c>
      <c r="J532" t="s">
        <v>939</v>
      </c>
      <c r="K532" t="s">
        <v>105</v>
      </c>
    </row>
    <row r="533" spans="1:11" hidden="1" x14ac:dyDescent="0.25">
      <c r="A533" t="s">
        <v>341</v>
      </c>
      <c r="B533" t="s">
        <v>105</v>
      </c>
      <c r="C533" t="s">
        <v>105</v>
      </c>
      <c r="D533" t="s">
        <v>939</v>
      </c>
      <c r="E533" t="s">
        <v>939</v>
      </c>
      <c r="F533" t="s">
        <v>939</v>
      </c>
      <c r="G533" t="s">
        <v>939</v>
      </c>
      <c r="H533" t="s">
        <v>939</v>
      </c>
      <c r="I533" t="s">
        <v>939</v>
      </c>
      <c r="J533" t="s">
        <v>939</v>
      </c>
      <c r="K533" t="s">
        <v>105</v>
      </c>
    </row>
    <row r="534" spans="1:11" hidden="1" x14ac:dyDescent="0.25">
      <c r="A534" t="s">
        <v>341</v>
      </c>
      <c r="B534" t="s">
        <v>105</v>
      </c>
      <c r="C534" t="s">
        <v>105</v>
      </c>
      <c r="D534" t="s">
        <v>939</v>
      </c>
      <c r="E534" t="s">
        <v>939</v>
      </c>
      <c r="F534" t="s">
        <v>939</v>
      </c>
      <c r="G534" t="s">
        <v>939</v>
      </c>
      <c r="H534" t="s">
        <v>939</v>
      </c>
      <c r="I534" t="s">
        <v>939</v>
      </c>
      <c r="J534" t="s">
        <v>939</v>
      </c>
      <c r="K534" t="s">
        <v>105</v>
      </c>
    </row>
    <row r="535" spans="1:11" x14ac:dyDescent="0.25">
      <c r="A535" t="s">
        <v>341</v>
      </c>
      <c r="B535">
        <v>2</v>
      </c>
      <c r="C535" t="s">
        <v>1158</v>
      </c>
      <c r="D535" t="s">
        <v>1159</v>
      </c>
      <c r="E535" t="s">
        <v>1160</v>
      </c>
      <c r="F535" t="s">
        <v>1161</v>
      </c>
      <c r="G535" t="s">
        <v>1162</v>
      </c>
      <c r="H535" t="s">
        <v>1163</v>
      </c>
      <c r="I535" t="s">
        <v>105</v>
      </c>
      <c r="J535" t="s">
        <v>1381</v>
      </c>
      <c r="K535" t="s">
        <v>938</v>
      </c>
    </row>
    <row r="536" spans="1:11" hidden="1" x14ac:dyDescent="0.25">
      <c r="A536" t="s">
        <v>341</v>
      </c>
      <c r="B536" t="s">
        <v>105</v>
      </c>
      <c r="C536" t="s">
        <v>105</v>
      </c>
      <c r="D536" t="s">
        <v>939</v>
      </c>
      <c r="E536" t="s">
        <v>939</v>
      </c>
      <c r="F536" t="s">
        <v>939</v>
      </c>
      <c r="G536" t="s">
        <v>939</v>
      </c>
      <c r="H536" t="s">
        <v>939</v>
      </c>
      <c r="I536" t="s">
        <v>939</v>
      </c>
      <c r="J536" t="s">
        <v>939</v>
      </c>
      <c r="K536" t="s">
        <v>105</v>
      </c>
    </row>
    <row r="537" spans="1:11" hidden="1" x14ac:dyDescent="0.25">
      <c r="A537" t="s">
        <v>341</v>
      </c>
      <c r="B537" t="s">
        <v>105</v>
      </c>
      <c r="C537" t="s">
        <v>105</v>
      </c>
      <c r="D537" t="s">
        <v>939</v>
      </c>
      <c r="E537" t="s">
        <v>939</v>
      </c>
      <c r="F537" t="s">
        <v>939</v>
      </c>
      <c r="G537" t="s">
        <v>939</v>
      </c>
      <c r="H537" t="s">
        <v>939</v>
      </c>
      <c r="I537" t="s">
        <v>939</v>
      </c>
      <c r="J537" t="s">
        <v>939</v>
      </c>
      <c r="K537" t="s">
        <v>105</v>
      </c>
    </row>
    <row r="538" spans="1:11" hidden="1" x14ac:dyDescent="0.25">
      <c r="A538" t="s">
        <v>341</v>
      </c>
      <c r="B538" t="s">
        <v>105</v>
      </c>
      <c r="C538" t="s">
        <v>105</v>
      </c>
      <c r="D538" t="s">
        <v>939</v>
      </c>
      <c r="E538" t="s">
        <v>939</v>
      </c>
      <c r="F538" t="s">
        <v>939</v>
      </c>
      <c r="G538" t="s">
        <v>939</v>
      </c>
      <c r="H538" t="s">
        <v>939</v>
      </c>
      <c r="I538" t="s">
        <v>939</v>
      </c>
      <c r="J538" t="s">
        <v>939</v>
      </c>
      <c r="K538" t="s">
        <v>105</v>
      </c>
    </row>
    <row r="539" spans="1:11" hidden="1" x14ac:dyDescent="0.25">
      <c r="A539" t="s">
        <v>341</v>
      </c>
      <c r="B539" t="s">
        <v>105</v>
      </c>
      <c r="C539" t="s">
        <v>105</v>
      </c>
      <c r="D539" t="s">
        <v>939</v>
      </c>
      <c r="E539" t="s">
        <v>939</v>
      </c>
      <c r="F539" t="s">
        <v>939</v>
      </c>
      <c r="G539" t="s">
        <v>939</v>
      </c>
      <c r="H539" t="s">
        <v>939</v>
      </c>
      <c r="I539" t="s">
        <v>939</v>
      </c>
      <c r="J539" t="s">
        <v>939</v>
      </c>
      <c r="K539" t="s">
        <v>105</v>
      </c>
    </row>
    <row r="540" spans="1:11" hidden="1" x14ac:dyDescent="0.25">
      <c r="A540" t="s">
        <v>341</v>
      </c>
      <c r="B540" t="s">
        <v>105</v>
      </c>
      <c r="C540" t="s">
        <v>105</v>
      </c>
      <c r="D540" t="s">
        <v>939</v>
      </c>
      <c r="E540" t="s">
        <v>939</v>
      </c>
      <c r="F540" t="s">
        <v>939</v>
      </c>
      <c r="G540" t="s">
        <v>939</v>
      </c>
      <c r="H540" t="s">
        <v>939</v>
      </c>
      <c r="I540" t="s">
        <v>939</v>
      </c>
      <c r="J540" t="s">
        <v>939</v>
      </c>
      <c r="K540" t="s">
        <v>105</v>
      </c>
    </row>
    <row r="541" spans="1:11" hidden="1" x14ac:dyDescent="0.25">
      <c r="A541" t="s">
        <v>341</v>
      </c>
      <c r="B541" t="s">
        <v>105</v>
      </c>
      <c r="C541" t="s">
        <v>105</v>
      </c>
      <c r="D541" t="s">
        <v>939</v>
      </c>
      <c r="E541" t="s">
        <v>939</v>
      </c>
      <c r="F541" t="s">
        <v>939</v>
      </c>
      <c r="G541" t="s">
        <v>939</v>
      </c>
      <c r="H541" t="s">
        <v>939</v>
      </c>
      <c r="I541" t="s">
        <v>939</v>
      </c>
      <c r="J541" t="s">
        <v>939</v>
      </c>
      <c r="K541" t="s">
        <v>105</v>
      </c>
    </row>
    <row r="542" spans="1:11" hidden="1" x14ac:dyDescent="0.25">
      <c r="A542" t="s">
        <v>341</v>
      </c>
      <c r="B542" t="s">
        <v>105</v>
      </c>
      <c r="C542" t="s">
        <v>105</v>
      </c>
      <c r="D542" t="s">
        <v>939</v>
      </c>
      <c r="E542" t="s">
        <v>939</v>
      </c>
      <c r="F542" t="s">
        <v>939</v>
      </c>
      <c r="G542" t="s">
        <v>939</v>
      </c>
      <c r="H542" t="s">
        <v>939</v>
      </c>
      <c r="I542" t="s">
        <v>939</v>
      </c>
      <c r="J542" t="s">
        <v>939</v>
      </c>
      <c r="K542" t="s">
        <v>105</v>
      </c>
    </row>
    <row r="543" spans="1:11" hidden="1" x14ac:dyDescent="0.25">
      <c r="A543" t="s">
        <v>341</v>
      </c>
      <c r="B543" t="s">
        <v>105</v>
      </c>
      <c r="C543" t="s">
        <v>105</v>
      </c>
      <c r="D543" t="s">
        <v>939</v>
      </c>
      <c r="E543" t="s">
        <v>939</v>
      </c>
      <c r="F543" t="s">
        <v>939</v>
      </c>
      <c r="G543" t="s">
        <v>939</v>
      </c>
      <c r="H543" t="s">
        <v>939</v>
      </c>
      <c r="I543" t="s">
        <v>939</v>
      </c>
      <c r="J543" t="s">
        <v>939</v>
      </c>
      <c r="K543" t="s">
        <v>105</v>
      </c>
    </row>
    <row r="544" spans="1:11" x14ac:dyDescent="0.25">
      <c r="A544" t="s">
        <v>341</v>
      </c>
      <c r="B544">
        <v>3</v>
      </c>
      <c r="C544" t="s">
        <v>355</v>
      </c>
      <c r="D544" t="s">
        <v>1165</v>
      </c>
      <c r="E544" t="s">
        <v>1166</v>
      </c>
      <c r="F544" t="s">
        <v>1167</v>
      </c>
      <c r="G544" t="s">
        <v>1168</v>
      </c>
      <c r="H544" t="s">
        <v>1169</v>
      </c>
      <c r="I544" t="s">
        <v>105</v>
      </c>
      <c r="J544" t="s">
        <v>1382</v>
      </c>
      <c r="K544" t="s">
        <v>938</v>
      </c>
    </row>
    <row r="545" spans="1:11" hidden="1" x14ac:dyDescent="0.25">
      <c r="A545" t="s">
        <v>341</v>
      </c>
      <c r="B545" t="s">
        <v>105</v>
      </c>
      <c r="C545" t="s">
        <v>105</v>
      </c>
      <c r="D545" t="s">
        <v>939</v>
      </c>
      <c r="E545" t="s">
        <v>939</v>
      </c>
      <c r="F545" t="s">
        <v>939</v>
      </c>
      <c r="G545" t="s">
        <v>939</v>
      </c>
      <c r="H545" t="s">
        <v>939</v>
      </c>
      <c r="I545" t="s">
        <v>939</v>
      </c>
      <c r="J545" t="s">
        <v>939</v>
      </c>
      <c r="K545" t="s">
        <v>105</v>
      </c>
    </row>
    <row r="546" spans="1:11" hidden="1" x14ac:dyDescent="0.25">
      <c r="A546" t="s">
        <v>341</v>
      </c>
      <c r="B546" t="s">
        <v>105</v>
      </c>
      <c r="C546" t="s">
        <v>105</v>
      </c>
      <c r="D546" t="s">
        <v>939</v>
      </c>
      <c r="E546" t="s">
        <v>939</v>
      </c>
      <c r="F546" t="s">
        <v>939</v>
      </c>
      <c r="G546" t="s">
        <v>939</v>
      </c>
      <c r="H546" t="s">
        <v>939</v>
      </c>
      <c r="I546" t="s">
        <v>939</v>
      </c>
      <c r="J546" t="s">
        <v>939</v>
      </c>
      <c r="K546" t="s">
        <v>105</v>
      </c>
    </row>
    <row r="547" spans="1:11" hidden="1" x14ac:dyDescent="0.25">
      <c r="A547" t="s">
        <v>341</v>
      </c>
      <c r="B547" t="s">
        <v>105</v>
      </c>
      <c r="C547" t="s">
        <v>105</v>
      </c>
      <c r="D547" t="s">
        <v>939</v>
      </c>
      <c r="E547" t="s">
        <v>939</v>
      </c>
      <c r="F547" t="s">
        <v>939</v>
      </c>
      <c r="G547" t="s">
        <v>939</v>
      </c>
      <c r="H547" t="s">
        <v>939</v>
      </c>
      <c r="I547" t="s">
        <v>939</v>
      </c>
      <c r="J547" t="s">
        <v>939</v>
      </c>
      <c r="K547" t="s">
        <v>105</v>
      </c>
    </row>
    <row r="548" spans="1:11" hidden="1" x14ac:dyDescent="0.25">
      <c r="A548" t="s">
        <v>341</v>
      </c>
      <c r="B548" t="s">
        <v>105</v>
      </c>
      <c r="C548" t="s">
        <v>105</v>
      </c>
      <c r="D548" t="s">
        <v>939</v>
      </c>
      <c r="E548" t="s">
        <v>939</v>
      </c>
      <c r="F548" t="s">
        <v>939</v>
      </c>
      <c r="G548" t="s">
        <v>939</v>
      </c>
      <c r="H548" t="s">
        <v>939</v>
      </c>
      <c r="I548" t="s">
        <v>939</v>
      </c>
      <c r="J548" t="s">
        <v>939</v>
      </c>
      <c r="K548" t="s">
        <v>105</v>
      </c>
    </row>
    <row r="549" spans="1:11" hidden="1" x14ac:dyDescent="0.25">
      <c r="A549" t="s">
        <v>341</v>
      </c>
      <c r="B549" t="s">
        <v>105</v>
      </c>
      <c r="C549" t="s">
        <v>105</v>
      </c>
      <c r="D549" t="s">
        <v>939</v>
      </c>
      <c r="E549" t="s">
        <v>939</v>
      </c>
      <c r="F549" t="s">
        <v>939</v>
      </c>
      <c r="G549" t="s">
        <v>939</v>
      </c>
      <c r="H549" t="s">
        <v>939</v>
      </c>
      <c r="I549" t="s">
        <v>939</v>
      </c>
      <c r="J549" t="s">
        <v>939</v>
      </c>
      <c r="K549" t="s">
        <v>105</v>
      </c>
    </row>
    <row r="550" spans="1:11" hidden="1" x14ac:dyDescent="0.25">
      <c r="A550" t="s">
        <v>341</v>
      </c>
      <c r="B550" t="s">
        <v>105</v>
      </c>
      <c r="C550" t="s">
        <v>105</v>
      </c>
      <c r="D550" t="s">
        <v>939</v>
      </c>
      <c r="E550" t="s">
        <v>939</v>
      </c>
      <c r="F550" t="s">
        <v>939</v>
      </c>
      <c r="G550" t="s">
        <v>939</v>
      </c>
      <c r="H550" t="s">
        <v>939</v>
      </c>
      <c r="I550" t="s">
        <v>939</v>
      </c>
      <c r="J550" t="s">
        <v>939</v>
      </c>
      <c r="K550" t="s">
        <v>105</v>
      </c>
    </row>
    <row r="551" spans="1:11" hidden="1" x14ac:dyDescent="0.25">
      <c r="A551" t="s">
        <v>341</v>
      </c>
      <c r="B551" t="s">
        <v>105</v>
      </c>
      <c r="C551" t="s">
        <v>105</v>
      </c>
      <c r="D551" t="s">
        <v>939</v>
      </c>
      <c r="E551" t="s">
        <v>939</v>
      </c>
      <c r="F551" t="s">
        <v>939</v>
      </c>
      <c r="G551" t="s">
        <v>939</v>
      </c>
      <c r="H551" t="s">
        <v>939</v>
      </c>
      <c r="I551" t="s">
        <v>939</v>
      </c>
      <c r="J551" t="s">
        <v>939</v>
      </c>
      <c r="K551" t="s">
        <v>105</v>
      </c>
    </row>
    <row r="552" spans="1:11" hidden="1" x14ac:dyDescent="0.25">
      <c r="A552" t="s">
        <v>341</v>
      </c>
      <c r="B552" t="s">
        <v>105</v>
      </c>
      <c r="C552" t="s">
        <v>105</v>
      </c>
      <c r="D552" t="s">
        <v>939</v>
      </c>
      <c r="E552" t="s">
        <v>939</v>
      </c>
      <c r="F552" t="s">
        <v>939</v>
      </c>
      <c r="G552" t="s">
        <v>939</v>
      </c>
      <c r="H552" t="s">
        <v>939</v>
      </c>
      <c r="I552" t="s">
        <v>939</v>
      </c>
      <c r="J552" t="s">
        <v>939</v>
      </c>
      <c r="K552" t="s">
        <v>105</v>
      </c>
    </row>
    <row r="553" spans="1:11" hidden="1" x14ac:dyDescent="0.25">
      <c r="A553" t="s">
        <v>362</v>
      </c>
      <c r="B553" t="s">
        <v>105</v>
      </c>
      <c r="C553" t="s">
        <v>105</v>
      </c>
      <c r="D553" t="s">
        <v>939</v>
      </c>
      <c r="E553" t="s">
        <v>939</v>
      </c>
      <c r="F553" t="s">
        <v>939</v>
      </c>
      <c r="G553" t="s">
        <v>939</v>
      </c>
      <c r="H553" t="s">
        <v>939</v>
      </c>
      <c r="I553" t="s">
        <v>939</v>
      </c>
      <c r="J553" t="s">
        <v>939</v>
      </c>
      <c r="K553" t="s">
        <v>105</v>
      </c>
    </row>
    <row r="554" spans="1:11" hidden="1" x14ac:dyDescent="0.25">
      <c r="A554" t="s">
        <v>362</v>
      </c>
      <c r="B554" t="s">
        <v>105</v>
      </c>
      <c r="C554" t="s">
        <v>105</v>
      </c>
      <c r="D554" t="s">
        <v>939</v>
      </c>
      <c r="E554" t="s">
        <v>939</v>
      </c>
      <c r="F554" t="s">
        <v>939</v>
      </c>
      <c r="G554" t="s">
        <v>939</v>
      </c>
      <c r="H554" t="s">
        <v>939</v>
      </c>
      <c r="I554" t="s">
        <v>939</v>
      </c>
      <c r="J554" t="s">
        <v>939</v>
      </c>
      <c r="K554" t="s">
        <v>105</v>
      </c>
    </row>
    <row r="555" spans="1:11" x14ac:dyDescent="0.25">
      <c r="A555" t="s">
        <v>362</v>
      </c>
      <c r="B555">
        <v>1</v>
      </c>
      <c r="C555" t="s">
        <v>364</v>
      </c>
      <c r="D555" t="s">
        <v>1171</v>
      </c>
      <c r="E555" t="s">
        <v>1172</v>
      </c>
      <c r="F555" t="s">
        <v>1173</v>
      </c>
      <c r="G555" t="s">
        <v>1174</v>
      </c>
      <c r="H555" t="s">
        <v>105</v>
      </c>
      <c r="I555" t="s">
        <v>105</v>
      </c>
      <c r="J555" t="s">
        <v>1378</v>
      </c>
      <c r="K555" t="s">
        <v>938</v>
      </c>
    </row>
    <row r="556" spans="1:11" hidden="1" x14ac:dyDescent="0.25">
      <c r="A556" t="s">
        <v>362</v>
      </c>
      <c r="B556" t="s">
        <v>105</v>
      </c>
      <c r="C556" t="s">
        <v>105</v>
      </c>
      <c r="D556" t="s">
        <v>939</v>
      </c>
      <c r="E556" t="s">
        <v>939</v>
      </c>
      <c r="F556" t="s">
        <v>939</v>
      </c>
      <c r="G556" t="s">
        <v>939</v>
      </c>
      <c r="H556" t="s">
        <v>939</v>
      </c>
      <c r="I556" t="s">
        <v>939</v>
      </c>
      <c r="J556" t="s">
        <v>939</v>
      </c>
      <c r="K556" t="s">
        <v>105</v>
      </c>
    </row>
    <row r="557" spans="1:11" hidden="1" x14ac:dyDescent="0.25">
      <c r="A557" t="s">
        <v>362</v>
      </c>
      <c r="B557" t="s">
        <v>105</v>
      </c>
      <c r="C557" t="s">
        <v>105</v>
      </c>
      <c r="D557" t="s">
        <v>939</v>
      </c>
      <c r="E557" t="s">
        <v>939</v>
      </c>
      <c r="F557" t="s">
        <v>939</v>
      </c>
      <c r="G557" t="s">
        <v>939</v>
      </c>
      <c r="H557" t="s">
        <v>939</v>
      </c>
      <c r="I557" t="s">
        <v>939</v>
      </c>
      <c r="J557" t="s">
        <v>939</v>
      </c>
      <c r="K557" t="s">
        <v>105</v>
      </c>
    </row>
    <row r="558" spans="1:11" hidden="1" x14ac:dyDescent="0.25">
      <c r="A558" t="s">
        <v>362</v>
      </c>
      <c r="B558" t="s">
        <v>105</v>
      </c>
      <c r="C558" t="s">
        <v>105</v>
      </c>
      <c r="D558" t="s">
        <v>939</v>
      </c>
      <c r="E558" t="s">
        <v>939</v>
      </c>
      <c r="F558" t="s">
        <v>939</v>
      </c>
      <c r="G558" t="s">
        <v>939</v>
      </c>
      <c r="H558" t="s">
        <v>939</v>
      </c>
      <c r="I558" t="s">
        <v>939</v>
      </c>
      <c r="J558" t="s">
        <v>939</v>
      </c>
      <c r="K558" t="s">
        <v>105</v>
      </c>
    </row>
    <row r="559" spans="1:11" hidden="1" x14ac:dyDescent="0.25">
      <c r="A559" t="s">
        <v>362</v>
      </c>
      <c r="B559" t="s">
        <v>105</v>
      </c>
      <c r="C559" t="s">
        <v>105</v>
      </c>
      <c r="D559" t="s">
        <v>939</v>
      </c>
      <c r="E559" t="s">
        <v>939</v>
      </c>
      <c r="F559" t="s">
        <v>939</v>
      </c>
      <c r="G559" t="s">
        <v>939</v>
      </c>
      <c r="H559" t="s">
        <v>939</v>
      </c>
      <c r="I559" t="s">
        <v>939</v>
      </c>
      <c r="J559" t="s">
        <v>939</v>
      </c>
      <c r="K559" t="s">
        <v>105</v>
      </c>
    </row>
    <row r="560" spans="1:11" hidden="1" x14ac:dyDescent="0.25">
      <c r="A560" t="s">
        <v>362</v>
      </c>
      <c r="B560" t="s">
        <v>105</v>
      </c>
      <c r="C560" t="s">
        <v>105</v>
      </c>
      <c r="D560" t="s">
        <v>939</v>
      </c>
      <c r="E560" t="s">
        <v>939</v>
      </c>
      <c r="F560" t="s">
        <v>939</v>
      </c>
      <c r="G560" t="s">
        <v>939</v>
      </c>
      <c r="H560" t="s">
        <v>939</v>
      </c>
      <c r="I560" t="s">
        <v>939</v>
      </c>
      <c r="J560" t="s">
        <v>939</v>
      </c>
      <c r="K560" t="s">
        <v>105</v>
      </c>
    </row>
    <row r="561" spans="1:11" hidden="1" x14ac:dyDescent="0.25">
      <c r="A561" t="s">
        <v>362</v>
      </c>
      <c r="B561" t="s">
        <v>105</v>
      </c>
      <c r="C561" t="s">
        <v>105</v>
      </c>
      <c r="D561" t="s">
        <v>939</v>
      </c>
      <c r="E561" t="s">
        <v>939</v>
      </c>
      <c r="F561" t="s">
        <v>939</v>
      </c>
      <c r="G561" t="s">
        <v>939</v>
      </c>
      <c r="H561" t="s">
        <v>939</v>
      </c>
      <c r="I561" t="s">
        <v>939</v>
      </c>
      <c r="J561" t="s">
        <v>939</v>
      </c>
      <c r="K561" t="s">
        <v>105</v>
      </c>
    </row>
    <row r="562" spans="1:11" hidden="1" x14ac:dyDescent="0.25">
      <c r="A562" t="s">
        <v>362</v>
      </c>
      <c r="B562" t="s">
        <v>105</v>
      </c>
      <c r="C562" t="s">
        <v>105</v>
      </c>
      <c r="D562" t="s">
        <v>939</v>
      </c>
      <c r="E562" t="s">
        <v>939</v>
      </c>
      <c r="F562" t="s">
        <v>939</v>
      </c>
      <c r="G562" t="s">
        <v>939</v>
      </c>
      <c r="H562" t="s">
        <v>939</v>
      </c>
      <c r="I562" t="s">
        <v>939</v>
      </c>
      <c r="J562" t="s">
        <v>939</v>
      </c>
      <c r="K562" t="s">
        <v>105</v>
      </c>
    </row>
    <row r="563" spans="1:11" x14ac:dyDescent="0.25">
      <c r="A563" t="s">
        <v>362</v>
      </c>
      <c r="B563">
        <v>2</v>
      </c>
      <c r="C563" t="s">
        <v>369</v>
      </c>
      <c r="D563" t="s">
        <v>816</v>
      </c>
      <c r="E563" t="s">
        <v>817</v>
      </c>
      <c r="F563" t="s">
        <v>1175</v>
      </c>
      <c r="G563" t="s">
        <v>1176</v>
      </c>
      <c r="H563" t="s">
        <v>105</v>
      </c>
      <c r="I563" t="s">
        <v>105</v>
      </c>
      <c r="J563" t="s">
        <v>1378</v>
      </c>
      <c r="K563" t="s">
        <v>938</v>
      </c>
    </row>
    <row r="564" spans="1:11" hidden="1" x14ac:dyDescent="0.25">
      <c r="A564" t="s">
        <v>362</v>
      </c>
      <c r="B564" t="s">
        <v>105</v>
      </c>
      <c r="C564" t="s">
        <v>105</v>
      </c>
      <c r="D564" t="s">
        <v>939</v>
      </c>
      <c r="E564" t="s">
        <v>939</v>
      </c>
      <c r="F564" t="s">
        <v>939</v>
      </c>
      <c r="G564" t="s">
        <v>939</v>
      </c>
      <c r="H564" t="s">
        <v>939</v>
      </c>
      <c r="I564" t="s">
        <v>939</v>
      </c>
      <c r="J564" t="s">
        <v>939</v>
      </c>
      <c r="K564" t="s">
        <v>105</v>
      </c>
    </row>
    <row r="565" spans="1:11" hidden="1" x14ac:dyDescent="0.25">
      <c r="A565" t="s">
        <v>362</v>
      </c>
      <c r="B565" t="s">
        <v>105</v>
      </c>
      <c r="C565" t="s">
        <v>105</v>
      </c>
      <c r="D565" t="s">
        <v>939</v>
      </c>
      <c r="E565" t="s">
        <v>939</v>
      </c>
      <c r="F565" t="s">
        <v>939</v>
      </c>
      <c r="G565" t="s">
        <v>939</v>
      </c>
      <c r="H565" t="s">
        <v>939</v>
      </c>
      <c r="I565" t="s">
        <v>939</v>
      </c>
      <c r="J565" t="s">
        <v>939</v>
      </c>
      <c r="K565" t="s">
        <v>105</v>
      </c>
    </row>
    <row r="566" spans="1:11" hidden="1" x14ac:dyDescent="0.25">
      <c r="A566" t="s">
        <v>362</v>
      </c>
      <c r="B566" t="s">
        <v>105</v>
      </c>
      <c r="C566" t="s">
        <v>105</v>
      </c>
      <c r="D566" t="s">
        <v>939</v>
      </c>
      <c r="E566" t="s">
        <v>939</v>
      </c>
      <c r="F566" t="s">
        <v>939</v>
      </c>
      <c r="G566" t="s">
        <v>939</v>
      </c>
      <c r="H566" t="s">
        <v>939</v>
      </c>
      <c r="I566" t="s">
        <v>939</v>
      </c>
      <c r="J566" t="s">
        <v>939</v>
      </c>
      <c r="K566" t="s">
        <v>105</v>
      </c>
    </row>
    <row r="567" spans="1:11" hidden="1" x14ac:dyDescent="0.25">
      <c r="A567" t="s">
        <v>362</v>
      </c>
      <c r="B567" t="s">
        <v>105</v>
      </c>
      <c r="C567" t="s">
        <v>105</v>
      </c>
      <c r="D567" t="s">
        <v>939</v>
      </c>
      <c r="E567" t="s">
        <v>939</v>
      </c>
      <c r="F567" t="s">
        <v>939</v>
      </c>
      <c r="G567" t="s">
        <v>939</v>
      </c>
      <c r="H567" t="s">
        <v>939</v>
      </c>
      <c r="I567" t="s">
        <v>939</v>
      </c>
      <c r="J567" t="s">
        <v>939</v>
      </c>
      <c r="K567" t="s">
        <v>105</v>
      </c>
    </row>
    <row r="568" spans="1:11" hidden="1" x14ac:dyDescent="0.25">
      <c r="A568" t="s">
        <v>362</v>
      </c>
      <c r="B568" t="s">
        <v>105</v>
      </c>
      <c r="C568" t="s">
        <v>105</v>
      </c>
      <c r="D568" t="s">
        <v>939</v>
      </c>
      <c r="E568" t="s">
        <v>939</v>
      </c>
      <c r="F568" t="s">
        <v>939</v>
      </c>
      <c r="G568" t="s">
        <v>939</v>
      </c>
      <c r="H568" t="s">
        <v>939</v>
      </c>
      <c r="I568" t="s">
        <v>939</v>
      </c>
      <c r="J568" t="s">
        <v>939</v>
      </c>
      <c r="K568" t="s">
        <v>105</v>
      </c>
    </row>
    <row r="569" spans="1:11" hidden="1" x14ac:dyDescent="0.25">
      <c r="A569" t="s">
        <v>362</v>
      </c>
      <c r="B569" t="s">
        <v>105</v>
      </c>
      <c r="C569" t="s">
        <v>105</v>
      </c>
      <c r="D569" t="s">
        <v>939</v>
      </c>
      <c r="E569" t="s">
        <v>939</v>
      </c>
      <c r="F569" t="s">
        <v>939</v>
      </c>
      <c r="G569" t="s">
        <v>939</v>
      </c>
      <c r="H569" t="s">
        <v>939</v>
      </c>
      <c r="I569" t="s">
        <v>939</v>
      </c>
      <c r="J569" t="s">
        <v>939</v>
      </c>
      <c r="K569" t="s">
        <v>105</v>
      </c>
    </row>
    <row r="570" spans="1:11" hidden="1" x14ac:dyDescent="0.25">
      <c r="A570" t="s">
        <v>362</v>
      </c>
      <c r="B570" t="s">
        <v>105</v>
      </c>
      <c r="C570" t="s">
        <v>105</v>
      </c>
      <c r="D570" t="s">
        <v>939</v>
      </c>
      <c r="E570" t="s">
        <v>939</v>
      </c>
      <c r="F570" t="s">
        <v>939</v>
      </c>
      <c r="G570" t="s">
        <v>939</v>
      </c>
      <c r="H570" t="s">
        <v>939</v>
      </c>
      <c r="I570" t="s">
        <v>939</v>
      </c>
      <c r="J570" t="s">
        <v>939</v>
      </c>
      <c r="K570" t="s">
        <v>105</v>
      </c>
    </row>
    <row r="571" spans="1:11" hidden="1" x14ac:dyDescent="0.25">
      <c r="A571" t="s">
        <v>374</v>
      </c>
      <c r="B571" t="s">
        <v>105</v>
      </c>
      <c r="C571" t="s">
        <v>105</v>
      </c>
      <c r="D571" t="s">
        <v>939</v>
      </c>
      <c r="E571" t="s">
        <v>939</v>
      </c>
      <c r="F571" t="s">
        <v>939</v>
      </c>
      <c r="G571" t="s">
        <v>939</v>
      </c>
      <c r="H571" t="s">
        <v>939</v>
      </c>
      <c r="I571" t="s">
        <v>939</v>
      </c>
      <c r="J571" t="s">
        <v>939</v>
      </c>
      <c r="K571" t="s">
        <v>105</v>
      </c>
    </row>
    <row r="572" spans="1:11" hidden="1" x14ac:dyDescent="0.25">
      <c r="A572" t="s">
        <v>374</v>
      </c>
      <c r="B572" t="s">
        <v>105</v>
      </c>
      <c r="C572" t="s">
        <v>105</v>
      </c>
      <c r="D572" t="s">
        <v>939</v>
      </c>
      <c r="E572" t="s">
        <v>939</v>
      </c>
      <c r="F572" t="s">
        <v>939</v>
      </c>
      <c r="G572" t="s">
        <v>939</v>
      </c>
      <c r="H572" t="s">
        <v>939</v>
      </c>
      <c r="I572" t="s">
        <v>939</v>
      </c>
      <c r="J572" t="s">
        <v>939</v>
      </c>
      <c r="K572" t="s">
        <v>105</v>
      </c>
    </row>
    <row r="573" spans="1:11" x14ac:dyDescent="0.25">
      <c r="A573" t="s">
        <v>374</v>
      </c>
      <c r="B573">
        <v>1</v>
      </c>
      <c r="C573" t="s">
        <v>376</v>
      </c>
      <c r="D573" t="s">
        <v>818</v>
      </c>
      <c r="E573" t="s">
        <v>819</v>
      </c>
      <c r="F573" t="s">
        <v>820</v>
      </c>
      <c r="G573" t="s">
        <v>821</v>
      </c>
      <c r="H573" t="s">
        <v>105</v>
      </c>
      <c r="I573" t="s">
        <v>105</v>
      </c>
      <c r="J573" t="s">
        <v>906</v>
      </c>
      <c r="K573" t="s">
        <v>938</v>
      </c>
    </row>
    <row r="574" spans="1:11" hidden="1" x14ac:dyDescent="0.25">
      <c r="A574" t="s">
        <v>374</v>
      </c>
      <c r="B574" t="s">
        <v>105</v>
      </c>
      <c r="C574" t="s">
        <v>105</v>
      </c>
      <c r="D574" t="s">
        <v>939</v>
      </c>
      <c r="E574" t="s">
        <v>939</v>
      </c>
      <c r="F574" t="s">
        <v>939</v>
      </c>
      <c r="G574" t="s">
        <v>939</v>
      </c>
      <c r="H574" t="s">
        <v>939</v>
      </c>
      <c r="I574" t="s">
        <v>939</v>
      </c>
      <c r="J574" t="s">
        <v>939</v>
      </c>
      <c r="K574" t="s">
        <v>105</v>
      </c>
    </row>
    <row r="575" spans="1:11" hidden="1" x14ac:dyDescent="0.25">
      <c r="A575" t="s">
        <v>374</v>
      </c>
      <c r="B575" t="s">
        <v>105</v>
      </c>
      <c r="C575" t="s">
        <v>105</v>
      </c>
      <c r="D575" t="s">
        <v>939</v>
      </c>
      <c r="E575" t="s">
        <v>939</v>
      </c>
      <c r="F575" t="s">
        <v>939</v>
      </c>
      <c r="G575" t="s">
        <v>939</v>
      </c>
      <c r="H575" t="s">
        <v>939</v>
      </c>
      <c r="I575" t="s">
        <v>939</v>
      </c>
      <c r="J575" t="s">
        <v>939</v>
      </c>
      <c r="K575" t="s">
        <v>105</v>
      </c>
    </row>
    <row r="576" spans="1:11" hidden="1" x14ac:dyDescent="0.25">
      <c r="A576" t="s">
        <v>374</v>
      </c>
      <c r="B576" t="s">
        <v>105</v>
      </c>
      <c r="C576" t="s">
        <v>105</v>
      </c>
      <c r="D576" t="s">
        <v>939</v>
      </c>
      <c r="E576" t="s">
        <v>939</v>
      </c>
      <c r="F576" t="s">
        <v>939</v>
      </c>
      <c r="G576" t="s">
        <v>939</v>
      </c>
      <c r="H576" t="s">
        <v>939</v>
      </c>
      <c r="I576" t="s">
        <v>939</v>
      </c>
      <c r="J576" t="s">
        <v>939</v>
      </c>
      <c r="K576" t="s">
        <v>105</v>
      </c>
    </row>
    <row r="577" spans="1:11" hidden="1" x14ac:dyDescent="0.25">
      <c r="A577" t="s">
        <v>374</v>
      </c>
      <c r="B577" t="s">
        <v>105</v>
      </c>
      <c r="C577" t="s">
        <v>105</v>
      </c>
      <c r="D577" t="s">
        <v>939</v>
      </c>
      <c r="E577" t="s">
        <v>939</v>
      </c>
      <c r="F577" t="s">
        <v>939</v>
      </c>
      <c r="G577" t="s">
        <v>939</v>
      </c>
      <c r="H577" t="s">
        <v>939</v>
      </c>
      <c r="I577" t="s">
        <v>939</v>
      </c>
      <c r="J577" t="s">
        <v>939</v>
      </c>
      <c r="K577" t="s">
        <v>105</v>
      </c>
    </row>
    <row r="578" spans="1:11" hidden="1" x14ac:dyDescent="0.25">
      <c r="A578" t="s">
        <v>374</v>
      </c>
      <c r="B578" t="s">
        <v>105</v>
      </c>
      <c r="C578" t="s">
        <v>105</v>
      </c>
      <c r="D578" t="s">
        <v>939</v>
      </c>
      <c r="E578" t="s">
        <v>939</v>
      </c>
      <c r="F578" t="s">
        <v>939</v>
      </c>
      <c r="G578" t="s">
        <v>939</v>
      </c>
      <c r="H578" t="s">
        <v>939</v>
      </c>
      <c r="I578" t="s">
        <v>939</v>
      </c>
      <c r="J578" t="s">
        <v>939</v>
      </c>
      <c r="K578" t="s">
        <v>105</v>
      </c>
    </row>
    <row r="579" spans="1:11" hidden="1" x14ac:dyDescent="0.25">
      <c r="A579" t="s">
        <v>374</v>
      </c>
      <c r="B579" t="s">
        <v>105</v>
      </c>
      <c r="C579" t="s">
        <v>105</v>
      </c>
      <c r="D579" t="s">
        <v>939</v>
      </c>
      <c r="E579" t="s">
        <v>939</v>
      </c>
      <c r="F579" t="s">
        <v>939</v>
      </c>
      <c r="G579" t="s">
        <v>939</v>
      </c>
      <c r="H579" t="s">
        <v>939</v>
      </c>
      <c r="I579" t="s">
        <v>939</v>
      </c>
      <c r="J579" t="s">
        <v>939</v>
      </c>
      <c r="K579" t="s">
        <v>105</v>
      </c>
    </row>
    <row r="580" spans="1:11" hidden="1" x14ac:dyDescent="0.25">
      <c r="A580" t="s">
        <v>374</v>
      </c>
      <c r="B580" t="s">
        <v>105</v>
      </c>
      <c r="C580" t="s">
        <v>105</v>
      </c>
      <c r="D580" t="s">
        <v>939</v>
      </c>
      <c r="E580" t="s">
        <v>939</v>
      </c>
      <c r="F580" t="s">
        <v>939</v>
      </c>
      <c r="G580" t="s">
        <v>939</v>
      </c>
      <c r="H580" t="s">
        <v>939</v>
      </c>
      <c r="I580" t="s">
        <v>939</v>
      </c>
      <c r="J580" t="s">
        <v>939</v>
      </c>
      <c r="K580" t="s">
        <v>105</v>
      </c>
    </row>
    <row r="581" spans="1:11" hidden="1" x14ac:dyDescent="0.25">
      <c r="A581" t="s">
        <v>374</v>
      </c>
      <c r="B581" t="s">
        <v>105</v>
      </c>
      <c r="C581" t="s">
        <v>105</v>
      </c>
      <c r="D581" t="s">
        <v>939</v>
      </c>
      <c r="E581" t="s">
        <v>939</v>
      </c>
      <c r="F581" t="s">
        <v>939</v>
      </c>
      <c r="G581" t="s">
        <v>939</v>
      </c>
      <c r="H581" t="s">
        <v>939</v>
      </c>
      <c r="I581" t="s">
        <v>939</v>
      </c>
      <c r="J581" t="s">
        <v>939</v>
      </c>
      <c r="K581" t="s">
        <v>105</v>
      </c>
    </row>
    <row r="582" spans="1:11" hidden="1" x14ac:dyDescent="0.25">
      <c r="A582" t="s">
        <v>374</v>
      </c>
      <c r="B582" t="s">
        <v>105</v>
      </c>
      <c r="C582" t="s">
        <v>105</v>
      </c>
      <c r="D582" t="s">
        <v>939</v>
      </c>
      <c r="E582" t="s">
        <v>939</v>
      </c>
      <c r="F582" t="s">
        <v>939</v>
      </c>
      <c r="G582" t="s">
        <v>939</v>
      </c>
      <c r="H582" t="s">
        <v>939</v>
      </c>
      <c r="I582" t="s">
        <v>939</v>
      </c>
      <c r="J582" t="s">
        <v>939</v>
      </c>
      <c r="K582" t="s">
        <v>105</v>
      </c>
    </row>
    <row r="583" spans="1:11" hidden="1" x14ac:dyDescent="0.25">
      <c r="A583" t="s">
        <v>374</v>
      </c>
      <c r="B583" t="s">
        <v>105</v>
      </c>
      <c r="C583" t="s">
        <v>105</v>
      </c>
      <c r="D583" t="s">
        <v>939</v>
      </c>
      <c r="E583" t="s">
        <v>939</v>
      </c>
      <c r="F583" t="s">
        <v>939</v>
      </c>
      <c r="G583" t="s">
        <v>939</v>
      </c>
      <c r="H583" t="s">
        <v>939</v>
      </c>
      <c r="I583" t="s">
        <v>939</v>
      </c>
      <c r="J583" t="s">
        <v>939</v>
      </c>
      <c r="K583" t="s">
        <v>105</v>
      </c>
    </row>
    <row r="584" spans="1:11" hidden="1" x14ac:dyDescent="0.25">
      <c r="A584" t="s">
        <v>374</v>
      </c>
      <c r="B584" t="s">
        <v>105</v>
      </c>
      <c r="C584" t="s">
        <v>105</v>
      </c>
      <c r="D584" t="s">
        <v>939</v>
      </c>
      <c r="E584" t="s">
        <v>939</v>
      </c>
      <c r="F584" t="s">
        <v>939</v>
      </c>
      <c r="G584" t="s">
        <v>939</v>
      </c>
      <c r="H584" t="s">
        <v>939</v>
      </c>
      <c r="I584" t="s">
        <v>939</v>
      </c>
      <c r="J584" t="s">
        <v>939</v>
      </c>
      <c r="K584" t="s">
        <v>105</v>
      </c>
    </row>
    <row r="585" spans="1:11" hidden="1" x14ac:dyDescent="0.25">
      <c r="A585" t="s">
        <v>374</v>
      </c>
      <c r="B585" t="s">
        <v>105</v>
      </c>
      <c r="C585" t="s">
        <v>105</v>
      </c>
      <c r="D585" t="s">
        <v>939</v>
      </c>
      <c r="E585" t="s">
        <v>939</v>
      </c>
      <c r="F585" t="s">
        <v>939</v>
      </c>
      <c r="G585" t="s">
        <v>939</v>
      </c>
      <c r="H585" t="s">
        <v>939</v>
      </c>
      <c r="I585" t="s">
        <v>939</v>
      </c>
      <c r="J585" t="s">
        <v>939</v>
      </c>
      <c r="K585" t="s">
        <v>105</v>
      </c>
    </row>
    <row r="586" spans="1:11" hidden="1" x14ac:dyDescent="0.25">
      <c r="A586" t="s">
        <v>374</v>
      </c>
      <c r="B586" t="s">
        <v>105</v>
      </c>
      <c r="C586" t="s">
        <v>105</v>
      </c>
      <c r="D586" t="s">
        <v>939</v>
      </c>
      <c r="E586" t="s">
        <v>939</v>
      </c>
      <c r="F586" t="s">
        <v>939</v>
      </c>
      <c r="G586" t="s">
        <v>939</v>
      </c>
      <c r="H586" t="s">
        <v>939</v>
      </c>
      <c r="I586" t="s">
        <v>939</v>
      </c>
      <c r="J586" t="s">
        <v>939</v>
      </c>
      <c r="K586" t="s">
        <v>105</v>
      </c>
    </row>
    <row r="587" spans="1:11" hidden="1" x14ac:dyDescent="0.25">
      <c r="A587" t="s">
        <v>374</v>
      </c>
      <c r="B587" t="s">
        <v>105</v>
      </c>
      <c r="C587" t="s">
        <v>105</v>
      </c>
      <c r="D587" t="s">
        <v>939</v>
      </c>
      <c r="E587" t="s">
        <v>939</v>
      </c>
      <c r="F587" t="s">
        <v>939</v>
      </c>
      <c r="G587" t="s">
        <v>939</v>
      </c>
      <c r="H587" t="s">
        <v>939</v>
      </c>
      <c r="I587" t="s">
        <v>939</v>
      </c>
      <c r="J587" t="s">
        <v>939</v>
      </c>
      <c r="K587" t="s">
        <v>105</v>
      </c>
    </row>
    <row r="588" spans="1:11" x14ac:dyDescent="0.25">
      <c r="A588" t="s">
        <v>374</v>
      </c>
      <c r="B588">
        <v>3</v>
      </c>
      <c r="C588" t="s">
        <v>386</v>
      </c>
      <c r="D588" t="s">
        <v>1177</v>
      </c>
      <c r="E588" t="s">
        <v>1178</v>
      </c>
      <c r="F588" t="s">
        <v>1179</v>
      </c>
      <c r="G588" t="s">
        <v>1180</v>
      </c>
      <c r="H588" t="s">
        <v>105</v>
      </c>
      <c r="I588" t="s">
        <v>105</v>
      </c>
      <c r="J588" t="s">
        <v>906</v>
      </c>
      <c r="K588" t="s">
        <v>938</v>
      </c>
    </row>
    <row r="589" spans="1:11" hidden="1" x14ac:dyDescent="0.25">
      <c r="A589" t="s">
        <v>374</v>
      </c>
      <c r="B589" t="s">
        <v>105</v>
      </c>
      <c r="C589" t="s">
        <v>105</v>
      </c>
      <c r="D589" t="s">
        <v>939</v>
      </c>
      <c r="E589" t="s">
        <v>939</v>
      </c>
      <c r="F589" t="s">
        <v>939</v>
      </c>
      <c r="G589" t="s">
        <v>939</v>
      </c>
      <c r="H589" t="s">
        <v>939</v>
      </c>
      <c r="I589" t="s">
        <v>939</v>
      </c>
      <c r="J589" t="s">
        <v>939</v>
      </c>
      <c r="K589" t="s">
        <v>105</v>
      </c>
    </row>
    <row r="590" spans="1:11" hidden="1" x14ac:dyDescent="0.25">
      <c r="A590" t="s">
        <v>374</v>
      </c>
      <c r="B590" t="s">
        <v>105</v>
      </c>
      <c r="C590" t="s">
        <v>105</v>
      </c>
      <c r="D590" t="s">
        <v>939</v>
      </c>
      <c r="E590" t="s">
        <v>939</v>
      </c>
      <c r="F590" t="s">
        <v>939</v>
      </c>
      <c r="G590" t="s">
        <v>939</v>
      </c>
      <c r="H590" t="s">
        <v>939</v>
      </c>
      <c r="I590" t="s">
        <v>939</v>
      </c>
      <c r="J590" t="s">
        <v>939</v>
      </c>
      <c r="K590" t="s">
        <v>105</v>
      </c>
    </row>
    <row r="591" spans="1:11" hidden="1" x14ac:dyDescent="0.25">
      <c r="A591" t="s">
        <v>374</v>
      </c>
      <c r="B591" t="s">
        <v>105</v>
      </c>
      <c r="C591" t="s">
        <v>105</v>
      </c>
      <c r="D591" t="s">
        <v>939</v>
      </c>
      <c r="E591" t="s">
        <v>939</v>
      </c>
      <c r="F591" t="s">
        <v>939</v>
      </c>
      <c r="G591" t="s">
        <v>939</v>
      </c>
      <c r="H591" t="s">
        <v>939</v>
      </c>
      <c r="I591" t="s">
        <v>939</v>
      </c>
      <c r="J591" t="s">
        <v>939</v>
      </c>
      <c r="K591" t="s">
        <v>105</v>
      </c>
    </row>
    <row r="592" spans="1:11" hidden="1" x14ac:dyDescent="0.25">
      <c r="A592" t="s">
        <v>374</v>
      </c>
      <c r="B592" t="s">
        <v>105</v>
      </c>
      <c r="C592" t="s">
        <v>105</v>
      </c>
      <c r="D592" t="s">
        <v>939</v>
      </c>
      <c r="E592" t="s">
        <v>939</v>
      </c>
      <c r="F592" t="s">
        <v>939</v>
      </c>
      <c r="G592" t="s">
        <v>939</v>
      </c>
      <c r="H592" t="s">
        <v>939</v>
      </c>
      <c r="I592" t="s">
        <v>939</v>
      </c>
      <c r="J592" t="s">
        <v>939</v>
      </c>
      <c r="K592" t="s">
        <v>105</v>
      </c>
    </row>
    <row r="593" spans="1:11" hidden="1" x14ac:dyDescent="0.25">
      <c r="A593" t="s">
        <v>374</v>
      </c>
      <c r="B593" t="s">
        <v>105</v>
      </c>
      <c r="C593" t="s">
        <v>105</v>
      </c>
      <c r="D593" t="s">
        <v>939</v>
      </c>
      <c r="E593" t="s">
        <v>939</v>
      </c>
      <c r="F593" t="s">
        <v>939</v>
      </c>
      <c r="G593" t="s">
        <v>939</v>
      </c>
      <c r="H593" t="s">
        <v>939</v>
      </c>
      <c r="I593" t="s">
        <v>939</v>
      </c>
      <c r="J593" t="s">
        <v>939</v>
      </c>
      <c r="K593" t="s">
        <v>105</v>
      </c>
    </row>
    <row r="594" spans="1:11" hidden="1" x14ac:dyDescent="0.25">
      <c r="A594" t="s">
        <v>374</v>
      </c>
      <c r="B594" t="s">
        <v>105</v>
      </c>
      <c r="C594" t="s">
        <v>105</v>
      </c>
      <c r="D594" t="s">
        <v>939</v>
      </c>
      <c r="E594" t="s">
        <v>939</v>
      </c>
      <c r="F594" t="s">
        <v>939</v>
      </c>
      <c r="G594" t="s">
        <v>939</v>
      </c>
      <c r="H594" t="s">
        <v>939</v>
      </c>
      <c r="I594" t="s">
        <v>939</v>
      </c>
      <c r="J594" t="s">
        <v>939</v>
      </c>
      <c r="K594" t="s">
        <v>105</v>
      </c>
    </row>
    <row r="595" spans="1:11" hidden="1" x14ac:dyDescent="0.25">
      <c r="A595" t="s">
        <v>374</v>
      </c>
      <c r="B595" t="s">
        <v>105</v>
      </c>
      <c r="C595" t="s">
        <v>105</v>
      </c>
      <c r="D595" t="s">
        <v>939</v>
      </c>
      <c r="E595" t="s">
        <v>939</v>
      </c>
      <c r="F595" t="s">
        <v>939</v>
      </c>
      <c r="G595" t="s">
        <v>939</v>
      </c>
      <c r="H595" t="s">
        <v>939</v>
      </c>
      <c r="I595" t="s">
        <v>939</v>
      </c>
      <c r="J595" t="s">
        <v>939</v>
      </c>
      <c r="K595" t="s">
        <v>105</v>
      </c>
    </row>
    <row r="596" spans="1:11" x14ac:dyDescent="0.25">
      <c r="A596" t="s">
        <v>374</v>
      </c>
      <c r="B596">
        <v>4</v>
      </c>
      <c r="C596" t="s">
        <v>391</v>
      </c>
      <c r="D596" t="s">
        <v>1181</v>
      </c>
      <c r="E596" t="s">
        <v>1182</v>
      </c>
      <c r="F596" t="s">
        <v>105</v>
      </c>
      <c r="G596" t="s">
        <v>1183</v>
      </c>
      <c r="H596" t="s">
        <v>1184</v>
      </c>
      <c r="I596" t="s">
        <v>105</v>
      </c>
      <c r="J596" t="s">
        <v>1373</v>
      </c>
      <c r="K596" t="s">
        <v>938</v>
      </c>
    </row>
    <row r="597" spans="1:11" hidden="1" x14ac:dyDescent="0.25">
      <c r="A597" t="s">
        <v>374</v>
      </c>
      <c r="B597" t="s">
        <v>105</v>
      </c>
      <c r="C597" t="s">
        <v>105</v>
      </c>
      <c r="D597" t="s">
        <v>939</v>
      </c>
      <c r="E597" t="s">
        <v>939</v>
      </c>
      <c r="F597" t="s">
        <v>939</v>
      </c>
      <c r="G597" t="s">
        <v>939</v>
      </c>
      <c r="H597" t="s">
        <v>939</v>
      </c>
      <c r="I597" t="s">
        <v>939</v>
      </c>
      <c r="J597" t="s">
        <v>939</v>
      </c>
      <c r="K597" t="s">
        <v>105</v>
      </c>
    </row>
    <row r="598" spans="1:11" hidden="1" x14ac:dyDescent="0.25">
      <c r="A598" t="s">
        <v>374</v>
      </c>
      <c r="B598" t="s">
        <v>105</v>
      </c>
      <c r="C598" t="s">
        <v>105</v>
      </c>
      <c r="D598" t="s">
        <v>939</v>
      </c>
      <c r="E598" t="s">
        <v>939</v>
      </c>
      <c r="F598" t="s">
        <v>939</v>
      </c>
      <c r="G598" t="s">
        <v>939</v>
      </c>
      <c r="H598" t="s">
        <v>939</v>
      </c>
      <c r="I598" t="s">
        <v>939</v>
      </c>
      <c r="J598" t="s">
        <v>939</v>
      </c>
      <c r="K598" t="s">
        <v>105</v>
      </c>
    </row>
    <row r="599" spans="1:11" hidden="1" x14ac:dyDescent="0.25">
      <c r="A599" t="s">
        <v>374</v>
      </c>
      <c r="B599" t="s">
        <v>105</v>
      </c>
      <c r="C599" t="s">
        <v>105</v>
      </c>
      <c r="D599" t="s">
        <v>939</v>
      </c>
      <c r="E599" t="s">
        <v>939</v>
      </c>
      <c r="F599" t="s">
        <v>939</v>
      </c>
      <c r="G599" t="s">
        <v>939</v>
      </c>
      <c r="H599" t="s">
        <v>939</v>
      </c>
      <c r="I599" t="s">
        <v>939</v>
      </c>
      <c r="J599" t="s">
        <v>939</v>
      </c>
      <c r="K599" t="s">
        <v>105</v>
      </c>
    </row>
    <row r="600" spans="1:11" hidden="1" x14ac:dyDescent="0.25">
      <c r="A600" t="s">
        <v>374</v>
      </c>
      <c r="B600" t="s">
        <v>105</v>
      </c>
      <c r="C600" t="s">
        <v>105</v>
      </c>
      <c r="D600" t="s">
        <v>939</v>
      </c>
      <c r="E600" t="s">
        <v>939</v>
      </c>
      <c r="F600" t="s">
        <v>939</v>
      </c>
      <c r="G600" t="s">
        <v>939</v>
      </c>
      <c r="H600" t="s">
        <v>939</v>
      </c>
      <c r="I600" t="s">
        <v>939</v>
      </c>
      <c r="J600" t="s">
        <v>939</v>
      </c>
      <c r="K600" t="s">
        <v>105</v>
      </c>
    </row>
    <row r="601" spans="1:11" hidden="1" x14ac:dyDescent="0.25">
      <c r="A601" t="s">
        <v>374</v>
      </c>
      <c r="B601" t="s">
        <v>105</v>
      </c>
      <c r="C601" t="s">
        <v>105</v>
      </c>
      <c r="D601" t="s">
        <v>939</v>
      </c>
      <c r="E601" t="s">
        <v>939</v>
      </c>
      <c r="F601" t="s">
        <v>939</v>
      </c>
      <c r="G601" t="s">
        <v>939</v>
      </c>
      <c r="H601" t="s">
        <v>939</v>
      </c>
      <c r="I601" t="s">
        <v>939</v>
      </c>
      <c r="J601" t="s">
        <v>939</v>
      </c>
      <c r="K601" t="s">
        <v>105</v>
      </c>
    </row>
    <row r="602" spans="1:11" hidden="1" x14ac:dyDescent="0.25">
      <c r="A602" t="s">
        <v>374</v>
      </c>
      <c r="B602" t="s">
        <v>105</v>
      </c>
      <c r="C602" t="s">
        <v>105</v>
      </c>
      <c r="D602" t="s">
        <v>939</v>
      </c>
      <c r="E602" t="s">
        <v>939</v>
      </c>
      <c r="F602" t="s">
        <v>939</v>
      </c>
      <c r="G602" t="s">
        <v>939</v>
      </c>
      <c r="H602" t="s">
        <v>939</v>
      </c>
      <c r="I602" t="s">
        <v>939</v>
      </c>
      <c r="J602" t="s">
        <v>939</v>
      </c>
      <c r="K602" t="s">
        <v>105</v>
      </c>
    </row>
    <row r="603" spans="1:11" hidden="1" x14ac:dyDescent="0.25">
      <c r="A603" t="s">
        <v>374</v>
      </c>
      <c r="B603" t="s">
        <v>105</v>
      </c>
      <c r="C603" t="s">
        <v>105</v>
      </c>
      <c r="D603" t="s">
        <v>939</v>
      </c>
      <c r="E603" t="s">
        <v>939</v>
      </c>
      <c r="F603" t="s">
        <v>939</v>
      </c>
      <c r="G603" t="s">
        <v>939</v>
      </c>
      <c r="H603" t="s">
        <v>939</v>
      </c>
      <c r="I603" t="s">
        <v>939</v>
      </c>
      <c r="J603" t="s">
        <v>939</v>
      </c>
      <c r="K603" t="s">
        <v>105</v>
      </c>
    </row>
    <row r="604" spans="1:11" hidden="1" x14ac:dyDescent="0.25">
      <c r="A604" t="s">
        <v>374</v>
      </c>
      <c r="B604" t="s">
        <v>105</v>
      </c>
      <c r="C604" t="s">
        <v>105</v>
      </c>
      <c r="D604" t="s">
        <v>939</v>
      </c>
      <c r="E604" t="s">
        <v>939</v>
      </c>
      <c r="F604" t="s">
        <v>939</v>
      </c>
      <c r="G604" t="s">
        <v>939</v>
      </c>
      <c r="H604" t="s">
        <v>939</v>
      </c>
      <c r="I604" t="s">
        <v>939</v>
      </c>
      <c r="J604" t="s">
        <v>939</v>
      </c>
      <c r="K604" t="s">
        <v>105</v>
      </c>
    </row>
    <row r="605" spans="1:11" x14ac:dyDescent="0.25">
      <c r="A605" t="s">
        <v>374</v>
      </c>
      <c r="B605">
        <v>5</v>
      </c>
      <c r="C605" t="s">
        <v>395</v>
      </c>
      <c r="D605" t="s">
        <v>1185</v>
      </c>
      <c r="E605" t="s">
        <v>1186</v>
      </c>
      <c r="F605" t="s">
        <v>1187</v>
      </c>
      <c r="G605" t="s">
        <v>105</v>
      </c>
      <c r="H605" t="s">
        <v>105</v>
      </c>
      <c r="I605" t="s">
        <v>105</v>
      </c>
      <c r="J605" t="s">
        <v>1375</v>
      </c>
      <c r="K605" t="s">
        <v>938</v>
      </c>
    </row>
    <row r="606" spans="1:11" hidden="1" x14ac:dyDescent="0.25">
      <c r="A606" t="s">
        <v>374</v>
      </c>
      <c r="B606" t="s">
        <v>105</v>
      </c>
      <c r="C606" t="s">
        <v>105</v>
      </c>
      <c r="D606" t="s">
        <v>939</v>
      </c>
      <c r="E606" t="s">
        <v>939</v>
      </c>
      <c r="F606" t="s">
        <v>939</v>
      </c>
      <c r="G606" t="s">
        <v>939</v>
      </c>
      <c r="H606" t="s">
        <v>939</v>
      </c>
      <c r="I606" t="s">
        <v>939</v>
      </c>
      <c r="J606" t="s">
        <v>939</v>
      </c>
      <c r="K606" t="s">
        <v>105</v>
      </c>
    </row>
    <row r="607" spans="1:11" hidden="1" x14ac:dyDescent="0.25">
      <c r="A607" t="s">
        <v>374</v>
      </c>
      <c r="B607" t="s">
        <v>105</v>
      </c>
      <c r="C607" t="s">
        <v>105</v>
      </c>
      <c r="D607" t="s">
        <v>939</v>
      </c>
      <c r="E607" t="s">
        <v>939</v>
      </c>
      <c r="F607" t="s">
        <v>939</v>
      </c>
      <c r="G607" t="s">
        <v>939</v>
      </c>
      <c r="H607" t="s">
        <v>939</v>
      </c>
      <c r="I607" t="s">
        <v>939</v>
      </c>
      <c r="J607" t="s">
        <v>939</v>
      </c>
      <c r="K607" t="s">
        <v>105</v>
      </c>
    </row>
    <row r="608" spans="1:11" hidden="1" x14ac:dyDescent="0.25">
      <c r="A608" t="s">
        <v>374</v>
      </c>
      <c r="B608" t="s">
        <v>105</v>
      </c>
      <c r="C608" t="s">
        <v>105</v>
      </c>
      <c r="D608" t="s">
        <v>939</v>
      </c>
      <c r="E608" t="s">
        <v>939</v>
      </c>
      <c r="F608" t="s">
        <v>939</v>
      </c>
      <c r="G608" t="s">
        <v>939</v>
      </c>
      <c r="H608" t="s">
        <v>939</v>
      </c>
      <c r="I608" t="s">
        <v>939</v>
      </c>
      <c r="J608" t="s">
        <v>939</v>
      </c>
      <c r="K608" t="s">
        <v>105</v>
      </c>
    </row>
    <row r="609" spans="1:11" hidden="1" x14ac:dyDescent="0.25">
      <c r="A609" t="s">
        <v>374</v>
      </c>
      <c r="B609" t="s">
        <v>105</v>
      </c>
      <c r="C609" t="s">
        <v>105</v>
      </c>
      <c r="D609" t="s">
        <v>939</v>
      </c>
      <c r="E609" t="s">
        <v>939</v>
      </c>
      <c r="F609" t="s">
        <v>939</v>
      </c>
      <c r="G609" t="s">
        <v>939</v>
      </c>
      <c r="H609" t="s">
        <v>939</v>
      </c>
      <c r="I609" t="s">
        <v>939</v>
      </c>
      <c r="J609" t="s">
        <v>939</v>
      </c>
      <c r="K609" t="s">
        <v>105</v>
      </c>
    </row>
    <row r="610" spans="1:11" hidden="1" x14ac:dyDescent="0.25">
      <c r="A610" t="s">
        <v>374</v>
      </c>
      <c r="B610" t="s">
        <v>105</v>
      </c>
      <c r="C610" t="s">
        <v>105</v>
      </c>
      <c r="D610" t="s">
        <v>939</v>
      </c>
      <c r="E610" t="s">
        <v>939</v>
      </c>
      <c r="F610" t="s">
        <v>939</v>
      </c>
      <c r="G610" t="s">
        <v>939</v>
      </c>
      <c r="H610" t="s">
        <v>939</v>
      </c>
      <c r="I610" t="s">
        <v>939</v>
      </c>
      <c r="J610" t="s">
        <v>939</v>
      </c>
      <c r="K610" t="s">
        <v>105</v>
      </c>
    </row>
    <row r="611" spans="1:11" hidden="1" x14ac:dyDescent="0.25">
      <c r="A611" t="s">
        <v>374</v>
      </c>
      <c r="B611" t="s">
        <v>105</v>
      </c>
      <c r="C611" t="s">
        <v>105</v>
      </c>
      <c r="D611" t="s">
        <v>939</v>
      </c>
      <c r="E611" t="s">
        <v>939</v>
      </c>
      <c r="F611" t="s">
        <v>939</v>
      </c>
      <c r="G611" t="s">
        <v>939</v>
      </c>
      <c r="H611" t="s">
        <v>939</v>
      </c>
      <c r="I611" t="s">
        <v>939</v>
      </c>
      <c r="J611" t="s">
        <v>939</v>
      </c>
      <c r="K611" t="s">
        <v>105</v>
      </c>
    </row>
    <row r="612" spans="1:11" hidden="1" x14ac:dyDescent="0.25">
      <c r="A612" t="s">
        <v>399</v>
      </c>
      <c r="B612" t="s">
        <v>105</v>
      </c>
      <c r="C612" t="s">
        <v>105</v>
      </c>
      <c r="D612" t="s">
        <v>939</v>
      </c>
      <c r="E612" t="s">
        <v>939</v>
      </c>
      <c r="F612" t="s">
        <v>939</v>
      </c>
      <c r="G612" t="s">
        <v>939</v>
      </c>
      <c r="H612" t="s">
        <v>939</v>
      </c>
      <c r="I612" t="s">
        <v>939</v>
      </c>
      <c r="J612" t="s">
        <v>939</v>
      </c>
      <c r="K612" t="s">
        <v>105</v>
      </c>
    </row>
    <row r="613" spans="1:11" hidden="1" x14ac:dyDescent="0.25">
      <c r="A613" t="s">
        <v>399</v>
      </c>
      <c r="B613" t="s">
        <v>105</v>
      </c>
      <c r="C613" t="s">
        <v>105</v>
      </c>
      <c r="D613" t="s">
        <v>939</v>
      </c>
      <c r="E613" t="s">
        <v>939</v>
      </c>
      <c r="F613" t="s">
        <v>939</v>
      </c>
      <c r="G613" t="s">
        <v>939</v>
      </c>
      <c r="H613" t="s">
        <v>939</v>
      </c>
      <c r="I613" t="s">
        <v>939</v>
      </c>
      <c r="J613" t="s">
        <v>939</v>
      </c>
      <c r="K613" t="s">
        <v>105</v>
      </c>
    </row>
    <row r="614" spans="1:11" x14ac:dyDescent="0.25">
      <c r="A614" t="s">
        <v>399</v>
      </c>
      <c r="B614">
        <v>1</v>
      </c>
      <c r="C614" t="s">
        <v>401</v>
      </c>
      <c r="D614" t="s">
        <v>896</v>
      </c>
      <c r="E614" t="s">
        <v>897</v>
      </c>
      <c r="F614" t="s">
        <v>898</v>
      </c>
      <c r="G614" t="s">
        <v>899</v>
      </c>
      <c r="H614" t="s">
        <v>105</v>
      </c>
      <c r="I614" t="s">
        <v>105</v>
      </c>
      <c r="J614" t="s">
        <v>1374</v>
      </c>
      <c r="K614" t="s">
        <v>938</v>
      </c>
    </row>
    <row r="615" spans="1:11" hidden="1" x14ac:dyDescent="0.25">
      <c r="A615" t="s">
        <v>399</v>
      </c>
      <c r="B615" t="s">
        <v>105</v>
      </c>
      <c r="C615" t="s">
        <v>105</v>
      </c>
      <c r="D615" t="s">
        <v>939</v>
      </c>
      <c r="E615" t="s">
        <v>939</v>
      </c>
      <c r="F615" t="s">
        <v>939</v>
      </c>
      <c r="G615" t="s">
        <v>939</v>
      </c>
      <c r="H615" t="s">
        <v>939</v>
      </c>
      <c r="I615" t="s">
        <v>939</v>
      </c>
      <c r="J615" t="s">
        <v>939</v>
      </c>
      <c r="K615" t="s">
        <v>105</v>
      </c>
    </row>
    <row r="616" spans="1:11" hidden="1" x14ac:dyDescent="0.25">
      <c r="A616" t="s">
        <v>399</v>
      </c>
      <c r="B616" t="s">
        <v>105</v>
      </c>
      <c r="C616" t="s">
        <v>105</v>
      </c>
      <c r="D616" t="s">
        <v>939</v>
      </c>
      <c r="E616" t="s">
        <v>939</v>
      </c>
      <c r="F616" t="s">
        <v>939</v>
      </c>
      <c r="G616" t="s">
        <v>939</v>
      </c>
      <c r="H616" t="s">
        <v>939</v>
      </c>
      <c r="I616" t="s">
        <v>939</v>
      </c>
      <c r="J616" t="s">
        <v>939</v>
      </c>
      <c r="K616" t="s">
        <v>105</v>
      </c>
    </row>
    <row r="617" spans="1:11" hidden="1" x14ac:dyDescent="0.25">
      <c r="A617" t="s">
        <v>399</v>
      </c>
      <c r="B617" t="s">
        <v>105</v>
      </c>
      <c r="C617" t="s">
        <v>105</v>
      </c>
      <c r="D617" t="s">
        <v>939</v>
      </c>
      <c r="E617" t="s">
        <v>939</v>
      </c>
      <c r="F617" t="s">
        <v>939</v>
      </c>
      <c r="G617" t="s">
        <v>939</v>
      </c>
      <c r="H617" t="s">
        <v>939</v>
      </c>
      <c r="I617" t="s">
        <v>939</v>
      </c>
      <c r="J617" t="s">
        <v>939</v>
      </c>
      <c r="K617" t="s">
        <v>105</v>
      </c>
    </row>
    <row r="618" spans="1:11" hidden="1" x14ac:dyDescent="0.25">
      <c r="A618" t="s">
        <v>399</v>
      </c>
      <c r="B618" t="s">
        <v>105</v>
      </c>
      <c r="C618" t="s">
        <v>105</v>
      </c>
      <c r="D618" t="s">
        <v>939</v>
      </c>
      <c r="E618" t="s">
        <v>939</v>
      </c>
      <c r="F618" t="s">
        <v>939</v>
      </c>
      <c r="G618" t="s">
        <v>939</v>
      </c>
      <c r="H618" t="s">
        <v>939</v>
      </c>
      <c r="I618" t="s">
        <v>939</v>
      </c>
      <c r="J618" t="s">
        <v>939</v>
      </c>
      <c r="K618" t="s">
        <v>105</v>
      </c>
    </row>
    <row r="619" spans="1:11" hidden="1" x14ac:dyDescent="0.25">
      <c r="A619" t="s">
        <v>399</v>
      </c>
      <c r="B619" t="s">
        <v>105</v>
      </c>
      <c r="C619" t="s">
        <v>105</v>
      </c>
      <c r="D619" t="s">
        <v>939</v>
      </c>
      <c r="E619" t="s">
        <v>939</v>
      </c>
      <c r="F619" t="s">
        <v>939</v>
      </c>
      <c r="G619" t="s">
        <v>939</v>
      </c>
      <c r="H619" t="s">
        <v>939</v>
      </c>
      <c r="I619" t="s">
        <v>939</v>
      </c>
      <c r="J619" t="s">
        <v>939</v>
      </c>
      <c r="K619" t="s">
        <v>105</v>
      </c>
    </row>
    <row r="620" spans="1:11" hidden="1" x14ac:dyDescent="0.25">
      <c r="A620" t="s">
        <v>399</v>
      </c>
      <c r="B620" t="s">
        <v>105</v>
      </c>
      <c r="C620" t="s">
        <v>105</v>
      </c>
      <c r="D620" t="s">
        <v>939</v>
      </c>
      <c r="E620" t="s">
        <v>939</v>
      </c>
      <c r="F620" t="s">
        <v>939</v>
      </c>
      <c r="G620" t="s">
        <v>939</v>
      </c>
      <c r="H620" t="s">
        <v>939</v>
      </c>
      <c r="I620" t="s">
        <v>939</v>
      </c>
      <c r="J620" t="s">
        <v>939</v>
      </c>
      <c r="K620" t="s">
        <v>105</v>
      </c>
    </row>
    <row r="621" spans="1:11" hidden="1" x14ac:dyDescent="0.25">
      <c r="A621" t="s">
        <v>399</v>
      </c>
      <c r="B621" t="s">
        <v>105</v>
      </c>
      <c r="C621" t="s">
        <v>105</v>
      </c>
      <c r="D621" t="s">
        <v>939</v>
      </c>
      <c r="E621" t="s">
        <v>939</v>
      </c>
      <c r="F621" t="s">
        <v>939</v>
      </c>
      <c r="G621" t="s">
        <v>939</v>
      </c>
      <c r="H621" t="s">
        <v>939</v>
      </c>
      <c r="I621" t="s">
        <v>939</v>
      </c>
      <c r="J621" t="s">
        <v>939</v>
      </c>
      <c r="K621" t="s">
        <v>105</v>
      </c>
    </row>
    <row r="622" spans="1:11" hidden="1" x14ac:dyDescent="0.25">
      <c r="A622" t="s">
        <v>399</v>
      </c>
      <c r="B622" t="s">
        <v>105</v>
      </c>
      <c r="C622" t="s">
        <v>105</v>
      </c>
      <c r="D622" t="s">
        <v>939</v>
      </c>
      <c r="E622" t="s">
        <v>939</v>
      </c>
      <c r="F622" t="s">
        <v>939</v>
      </c>
      <c r="G622" t="s">
        <v>939</v>
      </c>
      <c r="H622" t="s">
        <v>939</v>
      </c>
      <c r="I622" t="s">
        <v>939</v>
      </c>
      <c r="J622" t="s">
        <v>939</v>
      </c>
      <c r="K622" t="s">
        <v>105</v>
      </c>
    </row>
    <row r="623" spans="1:11" hidden="1" x14ac:dyDescent="0.25">
      <c r="A623" t="s">
        <v>399</v>
      </c>
      <c r="B623" t="s">
        <v>105</v>
      </c>
      <c r="C623" t="s">
        <v>105</v>
      </c>
      <c r="D623" t="s">
        <v>939</v>
      </c>
      <c r="E623" t="s">
        <v>939</v>
      </c>
      <c r="F623" t="s">
        <v>939</v>
      </c>
      <c r="G623" t="s">
        <v>939</v>
      </c>
      <c r="H623" t="s">
        <v>939</v>
      </c>
      <c r="I623" t="s">
        <v>939</v>
      </c>
      <c r="J623" t="s">
        <v>939</v>
      </c>
      <c r="K623" t="s">
        <v>105</v>
      </c>
    </row>
    <row r="624" spans="1:11" hidden="1" x14ac:dyDescent="0.25">
      <c r="A624" t="s">
        <v>399</v>
      </c>
      <c r="B624" t="s">
        <v>105</v>
      </c>
      <c r="C624" t="s">
        <v>105</v>
      </c>
      <c r="D624" t="s">
        <v>939</v>
      </c>
      <c r="E624" t="s">
        <v>939</v>
      </c>
      <c r="F624" t="s">
        <v>939</v>
      </c>
      <c r="G624" t="s">
        <v>939</v>
      </c>
      <c r="H624" t="s">
        <v>939</v>
      </c>
      <c r="I624" t="s">
        <v>939</v>
      </c>
      <c r="J624" t="s">
        <v>939</v>
      </c>
      <c r="K624" t="s">
        <v>105</v>
      </c>
    </row>
    <row r="625" spans="1:11" hidden="1" x14ac:dyDescent="0.25">
      <c r="A625" t="s">
        <v>399</v>
      </c>
      <c r="B625" t="s">
        <v>105</v>
      </c>
      <c r="C625" t="s">
        <v>105</v>
      </c>
      <c r="D625" t="s">
        <v>939</v>
      </c>
      <c r="E625" t="s">
        <v>939</v>
      </c>
      <c r="F625" t="s">
        <v>939</v>
      </c>
      <c r="G625" t="s">
        <v>939</v>
      </c>
      <c r="H625" t="s">
        <v>939</v>
      </c>
      <c r="I625" t="s">
        <v>939</v>
      </c>
      <c r="J625" t="s">
        <v>939</v>
      </c>
      <c r="K625" t="s">
        <v>105</v>
      </c>
    </row>
    <row r="626" spans="1:11" hidden="1" x14ac:dyDescent="0.25">
      <c r="A626" t="s">
        <v>399</v>
      </c>
      <c r="B626" t="s">
        <v>105</v>
      </c>
      <c r="C626" t="s">
        <v>105</v>
      </c>
      <c r="D626" t="s">
        <v>939</v>
      </c>
      <c r="E626" t="s">
        <v>939</v>
      </c>
      <c r="F626" t="s">
        <v>939</v>
      </c>
      <c r="G626" t="s">
        <v>939</v>
      </c>
      <c r="H626" t="s">
        <v>939</v>
      </c>
      <c r="I626" t="s">
        <v>939</v>
      </c>
      <c r="J626" t="s">
        <v>939</v>
      </c>
      <c r="K626" t="s">
        <v>105</v>
      </c>
    </row>
    <row r="627" spans="1:11" hidden="1" x14ac:dyDescent="0.25">
      <c r="A627" t="s">
        <v>399</v>
      </c>
      <c r="B627" t="s">
        <v>105</v>
      </c>
      <c r="C627" t="s">
        <v>105</v>
      </c>
      <c r="D627" t="s">
        <v>939</v>
      </c>
      <c r="E627" t="s">
        <v>939</v>
      </c>
      <c r="F627" t="s">
        <v>939</v>
      </c>
      <c r="G627" t="s">
        <v>939</v>
      </c>
      <c r="H627" t="s">
        <v>939</v>
      </c>
      <c r="I627" t="s">
        <v>939</v>
      </c>
      <c r="J627" t="s">
        <v>939</v>
      </c>
      <c r="K627" t="s">
        <v>105</v>
      </c>
    </row>
    <row r="628" spans="1:11" hidden="1" x14ac:dyDescent="0.25">
      <c r="A628" t="s">
        <v>399</v>
      </c>
      <c r="B628" t="s">
        <v>105</v>
      </c>
      <c r="C628" t="s">
        <v>105</v>
      </c>
      <c r="D628" t="s">
        <v>939</v>
      </c>
      <c r="E628" t="s">
        <v>939</v>
      </c>
      <c r="F628" t="s">
        <v>939</v>
      </c>
      <c r="G628" t="s">
        <v>939</v>
      </c>
      <c r="H628" t="s">
        <v>939</v>
      </c>
      <c r="I628" t="s">
        <v>939</v>
      </c>
      <c r="J628" t="s">
        <v>939</v>
      </c>
      <c r="K628" t="s">
        <v>105</v>
      </c>
    </row>
    <row r="629" spans="1:11" hidden="1" x14ac:dyDescent="0.25">
      <c r="A629" t="s">
        <v>399</v>
      </c>
      <c r="B629" t="s">
        <v>105</v>
      </c>
      <c r="C629" t="s">
        <v>105</v>
      </c>
      <c r="D629" t="s">
        <v>939</v>
      </c>
      <c r="E629" t="s">
        <v>939</v>
      </c>
      <c r="F629" t="s">
        <v>939</v>
      </c>
      <c r="G629" t="s">
        <v>939</v>
      </c>
      <c r="H629" t="s">
        <v>939</v>
      </c>
      <c r="I629" t="s">
        <v>939</v>
      </c>
      <c r="J629" t="s">
        <v>939</v>
      </c>
      <c r="K629" t="s">
        <v>105</v>
      </c>
    </row>
    <row r="630" spans="1:11" hidden="1" x14ac:dyDescent="0.25">
      <c r="A630" t="s">
        <v>399</v>
      </c>
      <c r="B630" t="s">
        <v>105</v>
      </c>
      <c r="C630" t="s">
        <v>105</v>
      </c>
      <c r="D630" t="s">
        <v>939</v>
      </c>
      <c r="E630" t="s">
        <v>939</v>
      </c>
      <c r="F630" t="s">
        <v>939</v>
      </c>
      <c r="G630" t="s">
        <v>939</v>
      </c>
      <c r="H630" t="s">
        <v>939</v>
      </c>
      <c r="I630" t="s">
        <v>939</v>
      </c>
      <c r="J630" t="s">
        <v>939</v>
      </c>
      <c r="K630" t="s">
        <v>105</v>
      </c>
    </row>
    <row r="631" spans="1:11" hidden="1" x14ac:dyDescent="0.25">
      <c r="A631" t="s">
        <v>399</v>
      </c>
      <c r="B631" t="s">
        <v>105</v>
      </c>
      <c r="C631" t="s">
        <v>105</v>
      </c>
      <c r="D631" t="s">
        <v>939</v>
      </c>
      <c r="E631" t="s">
        <v>939</v>
      </c>
      <c r="F631" t="s">
        <v>939</v>
      </c>
      <c r="G631" t="s">
        <v>939</v>
      </c>
      <c r="H631" t="s">
        <v>939</v>
      </c>
      <c r="I631" t="s">
        <v>939</v>
      </c>
      <c r="J631" t="s">
        <v>939</v>
      </c>
      <c r="K631" t="s">
        <v>105</v>
      </c>
    </row>
    <row r="632" spans="1:11" x14ac:dyDescent="0.25">
      <c r="A632" t="s">
        <v>399</v>
      </c>
      <c r="B632">
        <v>2</v>
      </c>
      <c r="C632" t="s">
        <v>402</v>
      </c>
      <c r="D632" t="s">
        <v>1188</v>
      </c>
      <c r="E632" t="s">
        <v>1189</v>
      </c>
      <c r="F632" t="s">
        <v>1190</v>
      </c>
      <c r="G632" t="s">
        <v>1191</v>
      </c>
      <c r="H632" t="s">
        <v>1192</v>
      </c>
      <c r="I632" t="s">
        <v>105</v>
      </c>
      <c r="J632" t="s">
        <v>1377</v>
      </c>
      <c r="K632" t="s">
        <v>938</v>
      </c>
    </row>
    <row r="633" spans="1:11" hidden="1" x14ac:dyDescent="0.25">
      <c r="A633" t="s">
        <v>399</v>
      </c>
      <c r="B633" t="s">
        <v>105</v>
      </c>
      <c r="C633" t="s">
        <v>105</v>
      </c>
      <c r="D633" t="s">
        <v>939</v>
      </c>
      <c r="E633" t="s">
        <v>939</v>
      </c>
      <c r="F633" t="s">
        <v>939</v>
      </c>
      <c r="G633" t="s">
        <v>939</v>
      </c>
      <c r="H633" t="s">
        <v>939</v>
      </c>
      <c r="I633" t="s">
        <v>939</v>
      </c>
      <c r="J633" t="s">
        <v>939</v>
      </c>
      <c r="K633" t="s">
        <v>105</v>
      </c>
    </row>
    <row r="634" spans="1:11" hidden="1" x14ac:dyDescent="0.25">
      <c r="A634" t="s">
        <v>399</v>
      </c>
      <c r="B634" t="s">
        <v>105</v>
      </c>
      <c r="C634" t="s">
        <v>105</v>
      </c>
      <c r="D634" t="s">
        <v>939</v>
      </c>
      <c r="E634" t="s">
        <v>939</v>
      </c>
      <c r="F634" t="s">
        <v>939</v>
      </c>
      <c r="G634" t="s">
        <v>939</v>
      </c>
      <c r="H634" t="s">
        <v>939</v>
      </c>
      <c r="I634" t="s">
        <v>939</v>
      </c>
      <c r="J634" t="s">
        <v>939</v>
      </c>
      <c r="K634" t="s">
        <v>105</v>
      </c>
    </row>
    <row r="635" spans="1:11" hidden="1" x14ac:dyDescent="0.25">
      <c r="A635" t="s">
        <v>399</v>
      </c>
      <c r="B635" t="s">
        <v>105</v>
      </c>
      <c r="C635" t="s">
        <v>105</v>
      </c>
      <c r="D635" t="s">
        <v>939</v>
      </c>
      <c r="E635" t="s">
        <v>939</v>
      </c>
      <c r="F635" t="s">
        <v>939</v>
      </c>
      <c r="G635" t="s">
        <v>939</v>
      </c>
      <c r="H635" t="s">
        <v>939</v>
      </c>
      <c r="I635" t="s">
        <v>939</v>
      </c>
      <c r="J635" t="s">
        <v>939</v>
      </c>
      <c r="K635" t="s">
        <v>105</v>
      </c>
    </row>
    <row r="636" spans="1:11" hidden="1" x14ac:dyDescent="0.25">
      <c r="A636" t="s">
        <v>399</v>
      </c>
      <c r="B636" t="s">
        <v>105</v>
      </c>
      <c r="C636" t="s">
        <v>105</v>
      </c>
      <c r="D636" t="s">
        <v>939</v>
      </c>
      <c r="E636" t="s">
        <v>939</v>
      </c>
      <c r="F636" t="s">
        <v>939</v>
      </c>
      <c r="G636" t="s">
        <v>939</v>
      </c>
      <c r="H636" t="s">
        <v>939</v>
      </c>
      <c r="I636" t="s">
        <v>939</v>
      </c>
      <c r="J636" t="s">
        <v>939</v>
      </c>
      <c r="K636" t="s">
        <v>105</v>
      </c>
    </row>
    <row r="637" spans="1:11" hidden="1" x14ac:dyDescent="0.25">
      <c r="A637" t="s">
        <v>399</v>
      </c>
      <c r="B637" t="s">
        <v>105</v>
      </c>
      <c r="C637" t="s">
        <v>105</v>
      </c>
      <c r="D637" t="s">
        <v>939</v>
      </c>
      <c r="E637" t="s">
        <v>939</v>
      </c>
      <c r="F637" t="s">
        <v>939</v>
      </c>
      <c r="G637" t="s">
        <v>939</v>
      </c>
      <c r="H637" t="s">
        <v>939</v>
      </c>
      <c r="I637" t="s">
        <v>939</v>
      </c>
      <c r="J637" t="s">
        <v>939</v>
      </c>
      <c r="K637" t="s">
        <v>105</v>
      </c>
    </row>
    <row r="638" spans="1:11" hidden="1" x14ac:dyDescent="0.25">
      <c r="A638" t="s">
        <v>399</v>
      </c>
      <c r="B638" t="s">
        <v>105</v>
      </c>
      <c r="C638" t="s">
        <v>105</v>
      </c>
      <c r="D638" t="s">
        <v>939</v>
      </c>
      <c r="E638" t="s">
        <v>939</v>
      </c>
      <c r="F638" t="s">
        <v>939</v>
      </c>
      <c r="G638" t="s">
        <v>939</v>
      </c>
      <c r="H638" t="s">
        <v>939</v>
      </c>
      <c r="I638" t="s">
        <v>939</v>
      </c>
      <c r="J638" t="s">
        <v>939</v>
      </c>
      <c r="K638" t="s">
        <v>105</v>
      </c>
    </row>
    <row r="639" spans="1:11" hidden="1" x14ac:dyDescent="0.25">
      <c r="A639" t="s">
        <v>399</v>
      </c>
      <c r="B639" t="s">
        <v>105</v>
      </c>
      <c r="C639" t="s">
        <v>105</v>
      </c>
      <c r="D639" t="s">
        <v>939</v>
      </c>
      <c r="E639" t="s">
        <v>939</v>
      </c>
      <c r="F639" t="s">
        <v>939</v>
      </c>
      <c r="G639" t="s">
        <v>939</v>
      </c>
      <c r="H639" t="s">
        <v>939</v>
      </c>
      <c r="I639" t="s">
        <v>939</v>
      </c>
      <c r="J639" t="s">
        <v>939</v>
      </c>
      <c r="K639" t="s">
        <v>105</v>
      </c>
    </row>
    <row r="640" spans="1:11" hidden="1" x14ac:dyDescent="0.25">
      <c r="A640" t="s">
        <v>399</v>
      </c>
      <c r="B640" t="s">
        <v>105</v>
      </c>
      <c r="C640" t="s">
        <v>105</v>
      </c>
      <c r="D640" t="s">
        <v>939</v>
      </c>
      <c r="E640" t="s">
        <v>939</v>
      </c>
      <c r="F640" t="s">
        <v>939</v>
      </c>
      <c r="G640" t="s">
        <v>939</v>
      </c>
      <c r="H640" t="s">
        <v>939</v>
      </c>
      <c r="I640" t="s">
        <v>939</v>
      </c>
      <c r="J640" t="s">
        <v>939</v>
      </c>
      <c r="K640" t="s">
        <v>105</v>
      </c>
    </row>
    <row r="641" spans="1:11" hidden="1" x14ac:dyDescent="0.25">
      <c r="A641" t="s">
        <v>399</v>
      </c>
      <c r="B641" t="s">
        <v>105</v>
      </c>
      <c r="C641" t="s">
        <v>105</v>
      </c>
      <c r="D641" t="s">
        <v>939</v>
      </c>
      <c r="E641" t="s">
        <v>939</v>
      </c>
      <c r="F641" t="s">
        <v>939</v>
      </c>
      <c r="G641" t="s">
        <v>939</v>
      </c>
      <c r="H641" t="s">
        <v>939</v>
      </c>
      <c r="I641" t="s">
        <v>939</v>
      </c>
      <c r="J641" t="s">
        <v>939</v>
      </c>
      <c r="K641" t="s">
        <v>105</v>
      </c>
    </row>
    <row r="642" spans="1:11" hidden="1" x14ac:dyDescent="0.25">
      <c r="A642" t="s">
        <v>399</v>
      </c>
      <c r="B642" t="s">
        <v>105</v>
      </c>
      <c r="C642" t="s">
        <v>105</v>
      </c>
      <c r="D642" t="s">
        <v>939</v>
      </c>
      <c r="E642" t="s">
        <v>939</v>
      </c>
      <c r="F642" t="s">
        <v>939</v>
      </c>
      <c r="G642" t="s">
        <v>939</v>
      </c>
      <c r="H642" t="s">
        <v>939</v>
      </c>
      <c r="I642" t="s">
        <v>939</v>
      </c>
      <c r="J642" t="s">
        <v>939</v>
      </c>
      <c r="K642" t="s">
        <v>105</v>
      </c>
    </row>
    <row r="643" spans="1:11" hidden="1" x14ac:dyDescent="0.25">
      <c r="A643" t="s">
        <v>408</v>
      </c>
      <c r="B643" t="s">
        <v>105</v>
      </c>
      <c r="C643" t="s">
        <v>105</v>
      </c>
      <c r="D643" t="s">
        <v>939</v>
      </c>
      <c r="E643" t="s">
        <v>939</v>
      </c>
      <c r="F643" t="s">
        <v>939</v>
      </c>
      <c r="G643" t="s">
        <v>939</v>
      </c>
      <c r="H643" t="s">
        <v>939</v>
      </c>
      <c r="I643" t="s">
        <v>939</v>
      </c>
      <c r="J643" t="s">
        <v>939</v>
      </c>
      <c r="K643" t="s">
        <v>105</v>
      </c>
    </row>
    <row r="644" spans="1:11" hidden="1" x14ac:dyDescent="0.25">
      <c r="A644" t="s">
        <v>408</v>
      </c>
      <c r="B644" t="s">
        <v>105</v>
      </c>
      <c r="C644" t="s">
        <v>105</v>
      </c>
      <c r="D644" t="s">
        <v>939</v>
      </c>
      <c r="E644" t="s">
        <v>939</v>
      </c>
      <c r="F644" t="s">
        <v>939</v>
      </c>
      <c r="G644" t="s">
        <v>939</v>
      </c>
      <c r="H644" t="s">
        <v>939</v>
      </c>
      <c r="I644" t="s">
        <v>939</v>
      </c>
      <c r="J644" t="s">
        <v>939</v>
      </c>
      <c r="K644" t="s">
        <v>105</v>
      </c>
    </row>
    <row r="645" spans="1:11" x14ac:dyDescent="0.25">
      <c r="A645" t="s">
        <v>408</v>
      </c>
      <c r="B645">
        <v>1</v>
      </c>
      <c r="C645" t="s">
        <v>410</v>
      </c>
      <c r="D645" t="s">
        <v>823</v>
      </c>
      <c r="E645" t="s">
        <v>824</v>
      </c>
      <c r="F645" t="s">
        <v>105</v>
      </c>
      <c r="G645" t="s">
        <v>105</v>
      </c>
      <c r="H645" t="s">
        <v>105</v>
      </c>
      <c r="I645" t="s">
        <v>105</v>
      </c>
      <c r="J645" t="s">
        <v>1374</v>
      </c>
      <c r="K645" t="s">
        <v>938</v>
      </c>
    </row>
    <row r="646" spans="1:11" hidden="1" x14ac:dyDescent="0.25">
      <c r="A646" t="s">
        <v>408</v>
      </c>
      <c r="B646" t="s">
        <v>105</v>
      </c>
      <c r="C646" t="s">
        <v>105</v>
      </c>
      <c r="D646" t="s">
        <v>939</v>
      </c>
      <c r="E646" t="s">
        <v>939</v>
      </c>
      <c r="F646" t="s">
        <v>939</v>
      </c>
      <c r="G646" t="s">
        <v>939</v>
      </c>
      <c r="H646" t="s">
        <v>939</v>
      </c>
      <c r="I646" t="s">
        <v>939</v>
      </c>
      <c r="J646" t="s">
        <v>939</v>
      </c>
      <c r="K646" t="s">
        <v>105</v>
      </c>
    </row>
    <row r="647" spans="1:11" hidden="1" x14ac:dyDescent="0.25">
      <c r="A647" t="s">
        <v>408</v>
      </c>
      <c r="B647" t="s">
        <v>105</v>
      </c>
      <c r="C647" t="s">
        <v>105</v>
      </c>
      <c r="D647" t="s">
        <v>939</v>
      </c>
      <c r="E647" t="s">
        <v>939</v>
      </c>
      <c r="F647" t="s">
        <v>939</v>
      </c>
      <c r="G647" t="s">
        <v>939</v>
      </c>
      <c r="H647" t="s">
        <v>939</v>
      </c>
      <c r="I647" t="s">
        <v>939</v>
      </c>
      <c r="J647" t="s">
        <v>939</v>
      </c>
      <c r="K647" t="s">
        <v>105</v>
      </c>
    </row>
    <row r="648" spans="1:11" hidden="1" x14ac:dyDescent="0.25">
      <c r="A648" t="s">
        <v>408</v>
      </c>
      <c r="B648" t="s">
        <v>105</v>
      </c>
      <c r="C648" t="s">
        <v>105</v>
      </c>
      <c r="D648" t="s">
        <v>939</v>
      </c>
      <c r="E648" t="s">
        <v>939</v>
      </c>
      <c r="F648" t="s">
        <v>939</v>
      </c>
      <c r="G648" t="s">
        <v>939</v>
      </c>
      <c r="H648" t="s">
        <v>939</v>
      </c>
      <c r="I648" t="s">
        <v>939</v>
      </c>
      <c r="J648" t="s">
        <v>939</v>
      </c>
      <c r="K648" t="s">
        <v>105</v>
      </c>
    </row>
    <row r="649" spans="1:11" hidden="1" x14ac:dyDescent="0.25">
      <c r="A649" t="s">
        <v>408</v>
      </c>
      <c r="B649" t="s">
        <v>105</v>
      </c>
      <c r="C649" t="s">
        <v>105</v>
      </c>
      <c r="D649" t="s">
        <v>939</v>
      </c>
      <c r="E649" t="s">
        <v>939</v>
      </c>
      <c r="F649" t="s">
        <v>939</v>
      </c>
      <c r="G649" t="s">
        <v>939</v>
      </c>
      <c r="H649" t="s">
        <v>939</v>
      </c>
      <c r="I649" t="s">
        <v>939</v>
      </c>
      <c r="J649" t="s">
        <v>939</v>
      </c>
      <c r="K649" t="s">
        <v>105</v>
      </c>
    </row>
    <row r="650" spans="1:11" hidden="1" x14ac:dyDescent="0.25">
      <c r="A650" t="s">
        <v>408</v>
      </c>
      <c r="B650" t="s">
        <v>105</v>
      </c>
      <c r="C650" t="s">
        <v>105</v>
      </c>
      <c r="D650" t="s">
        <v>939</v>
      </c>
      <c r="E650" t="s">
        <v>939</v>
      </c>
      <c r="F650" t="s">
        <v>939</v>
      </c>
      <c r="G650" t="s">
        <v>939</v>
      </c>
      <c r="H650" t="s">
        <v>939</v>
      </c>
      <c r="I650" t="s">
        <v>939</v>
      </c>
      <c r="J650" t="s">
        <v>939</v>
      </c>
      <c r="K650" t="s">
        <v>105</v>
      </c>
    </row>
    <row r="651" spans="1:11" x14ac:dyDescent="0.25">
      <c r="A651" t="s">
        <v>408</v>
      </c>
      <c r="B651">
        <v>2</v>
      </c>
      <c r="C651" t="s">
        <v>105</v>
      </c>
      <c r="D651" t="s">
        <v>1194</v>
      </c>
      <c r="E651" t="s">
        <v>1195</v>
      </c>
      <c r="F651" t="s">
        <v>1196</v>
      </c>
      <c r="G651" t="s">
        <v>1197</v>
      </c>
      <c r="H651" t="s">
        <v>105</v>
      </c>
      <c r="I651" t="s">
        <v>105</v>
      </c>
      <c r="J651" t="s">
        <v>1375</v>
      </c>
      <c r="K651" t="s">
        <v>105</v>
      </c>
    </row>
    <row r="652" spans="1:11" hidden="1" x14ac:dyDescent="0.25">
      <c r="A652" t="s">
        <v>408</v>
      </c>
      <c r="B652" t="s">
        <v>105</v>
      </c>
      <c r="C652" t="s">
        <v>1193</v>
      </c>
      <c r="D652" t="s">
        <v>939</v>
      </c>
      <c r="E652" t="s">
        <v>939</v>
      </c>
      <c r="F652" t="s">
        <v>939</v>
      </c>
      <c r="G652" t="s">
        <v>939</v>
      </c>
      <c r="H652" t="s">
        <v>939</v>
      </c>
      <c r="I652" t="s">
        <v>939</v>
      </c>
      <c r="J652" t="s">
        <v>939</v>
      </c>
      <c r="K652" t="s">
        <v>938</v>
      </c>
    </row>
    <row r="653" spans="1:11" hidden="1" x14ac:dyDescent="0.25">
      <c r="A653" t="s">
        <v>408</v>
      </c>
      <c r="B653" t="s">
        <v>105</v>
      </c>
      <c r="C653" t="s">
        <v>105</v>
      </c>
      <c r="D653" t="s">
        <v>939</v>
      </c>
      <c r="E653" t="s">
        <v>939</v>
      </c>
      <c r="F653" t="s">
        <v>939</v>
      </c>
      <c r="G653" t="s">
        <v>939</v>
      </c>
      <c r="H653" t="s">
        <v>939</v>
      </c>
      <c r="I653" t="s">
        <v>939</v>
      </c>
      <c r="J653" t="s">
        <v>939</v>
      </c>
      <c r="K653" t="s">
        <v>105</v>
      </c>
    </row>
    <row r="654" spans="1:11" hidden="1" x14ac:dyDescent="0.25">
      <c r="A654" t="s">
        <v>408</v>
      </c>
      <c r="B654" t="s">
        <v>105</v>
      </c>
      <c r="C654" t="s">
        <v>105</v>
      </c>
      <c r="D654" t="s">
        <v>939</v>
      </c>
      <c r="E654" t="s">
        <v>939</v>
      </c>
      <c r="F654" t="s">
        <v>939</v>
      </c>
      <c r="G654" t="s">
        <v>939</v>
      </c>
      <c r="H654" t="s">
        <v>939</v>
      </c>
      <c r="I654" t="s">
        <v>939</v>
      </c>
      <c r="J654" t="s">
        <v>939</v>
      </c>
      <c r="K654" t="s">
        <v>105</v>
      </c>
    </row>
    <row r="655" spans="1:11" hidden="1" x14ac:dyDescent="0.25">
      <c r="A655" t="s">
        <v>408</v>
      </c>
      <c r="B655" t="s">
        <v>105</v>
      </c>
      <c r="C655" t="s">
        <v>105</v>
      </c>
      <c r="D655" t="s">
        <v>939</v>
      </c>
      <c r="E655" t="s">
        <v>939</v>
      </c>
      <c r="F655" t="s">
        <v>939</v>
      </c>
      <c r="G655" t="s">
        <v>939</v>
      </c>
      <c r="H655" t="s">
        <v>939</v>
      </c>
      <c r="I655" t="s">
        <v>939</v>
      </c>
      <c r="J655" t="s">
        <v>939</v>
      </c>
      <c r="K655" t="s">
        <v>105</v>
      </c>
    </row>
    <row r="656" spans="1:11" hidden="1" x14ac:dyDescent="0.25">
      <c r="A656" t="s">
        <v>408</v>
      </c>
      <c r="B656" t="s">
        <v>105</v>
      </c>
      <c r="C656" t="s">
        <v>105</v>
      </c>
      <c r="D656" t="s">
        <v>939</v>
      </c>
      <c r="E656" t="s">
        <v>939</v>
      </c>
      <c r="F656" t="s">
        <v>939</v>
      </c>
      <c r="G656" t="s">
        <v>939</v>
      </c>
      <c r="H656" t="s">
        <v>939</v>
      </c>
      <c r="I656" t="s">
        <v>939</v>
      </c>
      <c r="J656" t="s">
        <v>939</v>
      </c>
      <c r="K656" t="s">
        <v>105</v>
      </c>
    </row>
    <row r="657" spans="1:11" hidden="1" x14ac:dyDescent="0.25">
      <c r="A657" t="s">
        <v>408</v>
      </c>
      <c r="B657" t="s">
        <v>105</v>
      </c>
      <c r="C657" t="s">
        <v>105</v>
      </c>
      <c r="D657" t="s">
        <v>939</v>
      </c>
      <c r="E657" t="s">
        <v>939</v>
      </c>
      <c r="F657" t="s">
        <v>939</v>
      </c>
      <c r="G657" t="s">
        <v>939</v>
      </c>
      <c r="H657" t="s">
        <v>939</v>
      </c>
      <c r="I657" t="s">
        <v>939</v>
      </c>
      <c r="J657" t="s">
        <v>939</v>
      </c>
      <c r="K657" t="s">
        <v>105</v>
      </c>
    </row>
    <row r="658" spans="1:11" hidden="1" x14ac:dyDescent="0.25">
      <c r="A658" t="s">
        <v>408</v>
      </c>
      <c r="B658" t="s">
        <v>105</v>
      </c>
      <c r="C658" t="s">
        <v>105</v>
      </c>
      <c r="D658" t="s">
        <v>939</v>
      </c>
      <c r="E658" t="s">
        <v>939</v>
      </c>
      <c r="F658" t="s">
        <v>939</v>
      </c>
      <c r="G658" t="s">
        <v>939</v>
      </c>
      <c r="H658" t="s">
        <v>939</v>
      </c>
      <c r="I658" t="s">
        <v>939</v>
      </c>
      <c r="J658" t="s">
        <v>939</v>
      </c>
      <c r="K658" t="s">
        <v>105</v>
      </c>
    </row>
    <row r="659" spans="1:11" x14ac:dyDescent="0.25">
      <c r="A659" t="s">
        <v>408</v>
      </c>
      <c r="B659">
        <v>3</v>
      </c>
      <c r="C659" t="s">
        <v>418</v>
      </c>
      <c r="D659" t="s">
        <v>1198</v>
      </c>
      <c r="E659" t="s">
        <v>1199</v>
      </c>
      <c r="F659" t="s">
        <v>1200</v>
      </c>
      <c r="G659" t="s">
        <v>1201</v>
      </c>
      <c r="H659" t="s">
        <v>105</v>
      </c>
      <c r="I659" t="s">
        <v>105</v>
      </c>
      <c r="J659" t="s">
        <v>1378</v>
      </c>
      <c r="K659" t="s">
        <v>938</v>
      </c>
    </row>
    <row r="660" spans="1:11" hidden="1" x14ac:dyDescent="0.25">
      <c r="A660" t="s">
        <v>408</v>
      </c>
      <c r="B660" t="s">
        <v>105</v>
      </c>
      <c r="C660" t="s">
        <v>105</v>
      </c>
      <c r="D660" t="s">
        <v>939</v>
      </c>
      <c r="E660" t="s">
        <v>939</v>
      </c>
      <c r="F660" t="s">
        <v>939</v>
      </c>
      <c r="G660" t="s">
        <v>939</v>
      </c>
      <c r="H660" t="s">
        <v>939</v>
      </c>
      <c r="I660" t="s">
        <v>939</v>
      </c>
      <c r="J660" t="s">
        <v>939</v>
      </c>
      <c r="K660" t="s">
        <v>105</v>
      </c>
    </row>
    <row r="661" spans="1:11" hidden="1" x14ac:dyDescent="0.25">
      <c r="A661" t="s">
        <v>408</v>
      </c>
      <c r="B661" t="s">
        <v>105</v>
      </c>
      <c r="C661" t="s">
        <v>105</v>
      </c>
      <c r="D661" t="s">
        <v>939</v>
      </c>
      <c r="E661" t="s">
        <v>939</v>
      </c>
      <c r="F661" t="s">
        <v>939</v>
      </c>
      <c r="G661" t="s">
        <v>939</v>
      </c>
      <c r="H661" t="s">
        <v>939</v>
      </c>
      <c r="I661" t="s">
        <v>939</v>
      </c>
      <c r="J661" t="s">
        <v>939</v>
      </c>
      <c r="K661" t="s">
        <v>105</v>
      </c>
    </row>
    <row r="662" spans="1:11" hidden="1" x14ac:dyDescent="0.25">
      <c r="A662" t="s">
        <v>408</v>
      </c>
      <c r="B662" t="s">
        <v>105</v>
      </c>
      <c r="C662" t="s">
        <v>105</v>
      </c>
      <c r="D662" t="s">
        <v>939</v>
      </c>
      <c r="E662" t="s">
        <v>939</v>
      </c>
      <c r="F662" t="s">
        <v>939</v>
      </c>
      <c r="G662" t="s">
        <v>939</v>
      </c>
      <c r="H662" t="s">
        <v>939</v>
      </c>
      <c r="I662" t="s">
        <v>939</v>
      </c>
      <c r="J662" t="s">
        <v>939</v>
      </c>
      <c r="K662" t="s">
        <v>105</v>
      </c>
    </row>
    <row r="663" spans="1:11" hidden="1" x14ac:dyDescent="0.25">
      <c r="A663" t="s">
        <v>408</v>
      </c>
      <c r="B663" t="s">
        <v>105</v>
      </c>
      <c r="C663" t="s">
        <v>105</v>
      </c>
      <c r="D663" t="s">
        <v>939</v>
      </c>
      <c r="E663" t="s">
        <v>939</v>
      </c>
      <c r="F663" t="s">
        <v>939</v>
      </c>
      <c r="G663" t="s">
        <v>939</v>
      </c>
      <c r="H663" t="s">
        <v>939</v>
      </c>
      <c r="I663" t="s">
        <v>939</v>
      </c>
      <c r="J663" t="s">
        <v>939</v>
      </c>
      <c r="K663" t="s">
        <v>105</v>
      </c>
    </row>
    <row r="664" spans="1:11" hidden="1" x14ac:dyDescent="0.25">
      <c r="A664" t="s">
        <v>408</v>
      </c>
      <c r="B664" t="s">
        <v>105</v>
      </c>
      <c r="C664" t="s">
        <v>105</v>
      </c>
      <c r="D664" t="s">
        <v>939</v>
      </c>
      <c r="E664" t="s">
        <v>939</v>
      </c>
      <c r="F664" t="s">
        <v>939</v>
      </c>
      <c r="G664" t="s">
        <v>939</v>
      </c>
      <c r="H664" t="s">
        <v>939</v>
      </c>
      <c r="I664" t="s">
        <v>939</v>
      </c>
      <c r="J664" t="s">
        <v>939</v>
      </c>
      <c r="K664" t="s">
        <v>105</v>
      </c>
    </row>
    <row r="665" spans="1:11" hidden="1" x14ac:dyDescent="0.25">
      <c r="A665" t="s">
        <v>408</v>
      </c>
      <c r="B665" t="s">
        <v>105</v>
      </c>
      <c r="C665" t="s">
        <v>105</v>
      </c>
      <c r="D665" t="s">
        <v>939</v>
      </c>
      <c r="E665" t="s">
        <v>939</v>
      </c>
      <c r="F665" t="s">
        <v>939</v>
      </c>
      <c r="G665" t="s">
        <v>939</v>
      </c>
      <c r="H665" t="s">
        <v>939</v>
      </c>
      <c r="I665" t="s">
        <v>939</v>
      </c>
      <c r="J665" t="s">
        <v>939</v>
      </c>
      <c r="K665" t="s">
        <v>105</v>
      </c>
    </row>
    <row r="666" spans="1:11" hidden="1" x14ac:dyDescent="0.25">
      <c r="A666" t="s">
        <v>408</v>
      </c>
      <c r="B666" t="s">
        <v>105</v>
      </c>
      <c r="C666" t="s">
        <v>105</v>
      </c>
      <c r="D666" t="s">
        <v>939</v>
      </c>
      <c r="E666" t="s">
        <v>939</v>
      </c>
      <c r="F666" t="s">
        <v>939</v>
      </c>
      <c r="G666" t="s">
        <v>939</v>
      </c>
      <c r="H666" t="s">
        <v>939</v>
      </c>
      <c r="I666" t="s">
        <v>939</v>
      </c>
      <c r="J666" t="s">
        <v>939</v>
      </c>
      <c r="K666" t="s">
        <v>105</v>
      </c>
    </row>
    <row r="667" spans="1:11" x14ac:dyDescent="0.25">
      <c r="A667" t="s">
        <v>408</v>
      </c>
      <c r="B667">
        <v>4</v>
      </c>
      <c r="C667" t="s">
        <v>423</v>
      </c>
      <c r="D667" t="s">
        <v>1202</v>
      </c>
      <c r="E667" t="s">
        <v>1203</v>
      </c>
      <c r="F667" t="s">
        <v>1204</v>
      </c>
      <c r="G667" t="s">
        <v>1205</v>
      </c>
      <c r="H667" t="s">
        <v>105</v>
      </c>
      <c r="I667" t="s">
        <v>105</v>
      </c>
      <c r="J667" t="s">
        <v>1378</v>
      </c>
      <c r="K667" t="s">
        <v>938</v>
      </c>
    </row>
    <row r="668" spans="1:11" hidden="1" x14ac:dyDescent="0.25">
      <c r="A668" t="s">
        <v>408</v>
      </c>
      <c r="B668" t="s">
        <v>105</v>
      </c>
      <c r="C668" t="s">
        <v>105</v>
      </c>
      <c r="D668" t="s">
        <v>939</v>
      </c>
      <c r="E668" t="s">
        <v>939</v>
      </c>
      <c r="F668" t="s">
        <v>939</v>
      </c>
      <c r="G668" t="s">
        <v>939</v>
      </c>
      <c r="H668" t="s">
        <v>939</v>
      </c>
      <c r="I668" t="s">
        <v>939</v>
      </c>
      <c r="J668" t="s">
        <v>939</v>
      </c>
      <c r="K668" t="s">
        <v>105</v>
      </c>
    </row>
    <row r="669" spans="1:11" hidden="1" x14ac:dyDescent="0.25">
      <c r="A669" t="s">
        <v>408</v>
      </c>
      <c r="B669" t="s">
        <v>105</v>
      </c>
      <c r="C669" t="s">
        <v>105</v>
      </c>
      <c r="D669" t="s">
        <v>939</v>
      </c>
      <c r="E669" t="s">
        <v>939</v>
      </c>
      <c r="F669" t="s">
        <v>939</v>
      </c>
      <c r="G669" t="s">
        <v>939</v>
      </c>
      <c r="H669" t="s">
        <v>939</v>
      </c>
      <c r="I669" t="s">
        <v>939</v>
      </c>
      <c r="J669" t="s">
        <v>939</v>
      </c>
      <c r="K669" t="s">
        <v>105</v>
      </c>
    </row>
    <row r="670" spans="1:11" hidden="1" x14ac:dyDescent="0.25">
      <c r="A670" t="s">
        <v>408</v>
      </c>
      <c r="B670" t="s">
        <v>105</v>
      </c>
      <c r="C670" t="s">
        <v>105</v>
      </c>
      <c r="D670" t="s">
        <v>939</v>
      </c>
      <c r="E670" t="s">
        <v>939</v>
      </c>
      <c r="F670" t="s">
        <v>939</v>
      </c>
      <c r="G670" t="s">
        <v>939</v>
      </c>
      <c r="H670" t="s">
        <v>939</v>
      </c>
      <c r="I670" t="s">
        <v>939</v>
      </c>
      <c r="J670" t="s">
        <v>939</v>
      </c>
      <c r="K670" t="s">
        <v>105</v>
      </c>
    </row>
    <row r="671" spans="1:11" hidden="1" x14ac:dyDescent="0.25">
      <c r="A671" t="s">
        <v>408</v>
      </c>
      <c r="B671" t="s">
        <v>105</v>
      </c>
      <c r="C671" t="s">
        <v>105</v>
      </c>
      <c r="D671" t="s">
        <v>939</v>
      </c>
      <c r="E671" t="s">
        <v>939</v>
      </c>
      <c r="F671" t="s">
        <v>939</v>
      </c>
      <c r="G671" t="s">
        <v>939</v>
      </c>
      <c r="H671" t="s">
        <v>939</v>
      </c>
      <c r="I671" t="s">
        <v>939</v>
      </c>
      <c r="J671" t="s">
        <v>939</v>
      </c>
      <c r="K671" t="s">
        <v>105</v>
      </c>
    </row>
    <row r="672" spans="1:11" hidden="1" x14ac:dyDescent="0.25">
      <c r="A672" t="s">
        <v>408</v>
      </c>
      <c r="B672" t="s">
        <v>105</v>
      </c>
      <c r="C672" t="s">
        <v>105</v>
      </c>
      <c r="D672" t="s">
        <v>939</v>
      </c>
      <c r="E672" t="s">
        <v>939</v>
      </c>
      <c r="F672" t="s">
        <v>939</v>
      </c>
      <c r="G672" t="s">
        <v>939</v>
      </c>
      <c r="H672" t="s">
        <v>939</v>
      </c>
      <c r="I672" t="s">
        <v>939</v>
      </c>
      <c r="J672" t="s">
        <v>939</v>
      </c>
      <c r="K672" t="s">
        <v>105</v>
      </c>
    </row>
    <row r="673" spans="1:11" hidden="1" x14ac:dyDescent="0.25">
      <c r="A673" t="s">
        <v>408</v>
      </c>
      <c r="B673" t="s">
        <v>105</v>
      </c>
      <c r="C673" t="s">
        <v>105</v>
      </c>
      <c r="D673" t="s">
        <v>939</v>
      </c>
      <c r="E673" t="s">
        <v>939</v>
      </c>
      <c r="F673" t="s">
        <v>939</v>
      </c>
      <c r="G673" t="s">
        <v>939</v>
      </c>
      <c r="H673" t="s">
        <v>939</v>
      </c>
      <c r="I673" t="s">
        <v>939</v>
      </c>
      <c r="J673" t="s">
        <v>939</v>
      </c>
      <c r="K673" t="s">
        <v>105</v>
      </c>
    </row>
    <row r="674" spans="1:11" hidden="1" x14ac:dyDescent="0.25">
      <c r="A674" t="s">
        <v>408</v>
      </c>
      <c r="B674" t="s">
        <v>105</v>
      </c>
      <c r="C674" t="s">
        <v>105</v>
      </c>
      <c r="D674" t="s">
        <v>939</v>
      </c>
      <c r="E674" t="s">
        <v>939</v>
      </c>
      <c r="F674" t="s">
        <v>939</v>
      </c>
      <c r="G674" t="s">
        <v>939</v>
      </c>
      <c r="H674" t="s">
        <v>939</v>
      </c>
      <c r="I674" t="s">
        <v>939</v>
      </c>
      <c r="J674" t="s">
        <v>939</v>
      </c>
      <c r="K674" t="s">
        <v>105</v>
      </c>
    </row>
    <row r="675" spans="1:11" hidden="1" x14ac:dyDescent="0.25">
      <c r="A675" t="s">
        <v>408</v>
      </c>
      <c r="B675" t="s">
        <v>105</v>
      </c>
      <c r="C675" t="s">
        <v>105</v>
      </c>
      <c r="D675" t="s">
        <v>939</v>
      </c>
      <c r="E675" t="s">
        <v>939</v>
      </c>
      <c r="F675" t="s">
        <v>939</v>
      </c>
      <c r="G675" t="s">
        <v>939</v>
      </c>
      <c r="H675" t="s">
        <v>939</v>
      </c>
      <c r="I675" t="s">
        <v>939</v>
      </c>
      <c r="J675" t="s">
        <v>939</v>
      </c>
      <c r="K675" t="s">
        <v>105</v>
      </c>
    </row>
    <row r="676" spans="1:11" hidden="1" x14ac:dyDescent="0.25">
      <c r="A676" t="s">
        <v>428</v>
      </c>
      <c r="B676" t="s">
        <v>105</v>
      </c>
      <c r="C676" t="s">
        <v>105</v>
      </c>
      <c r="D676" t="s">
        <v>939</v>
      </c>
      <c r="E676" t="s">
        <v>939</v>
      </c>
      <c r="F676" t="s">
        <v>939</v>
      </c>
      <c r="G676" t="s">
        <v>939</v>
      </c>
      <c r="H676" t="s">
        <v>939</v>
      </c>
      <c r="I676" t="s">
        <v>939</v>
      </c>
      <c r="J676" t="s">
        <v>939</v>
      </c>
      <c r="K676" t="s">
        <v>105</v>
      </c>
    </row>
    <row r="677" spans="1:11" hidden="1" x14ac:dyDescent="0.25">
      <c r="A677" t="s">
        <v>428</v>
      </c>
      <c r="B677" t="s">
        <v>105</v>
      </c>
      <c r="C677" t="s">
        <v>105</v>
      </c>
      <c r="D677" t="s">
        <v>939</v>
      </c>
      <c r="E677" t="s">
        <v>939</v>
      </c>
      <c r="F677" t="s">
        <v>939</v>
      </c>
      <c r="G677" t="s">
        <v>939</v>
      </c>
      <c r="H677" t="s">
        <v>939</v>
      </c>
      <c r="I677" t="s">
        <v>939</v>
      </c>
      <c r="J677" t="s">
        <v>939</v>
      </c>
      <c r="K677" t="s">
        <v>105</v>
      </c>
    </row>
    <row r="678" spans="1:11" x14ac:dyDescent="0.25">
      <c r="A678" t="s">
        <v>428</v>
      </c>
      <c r="B678">
        <v>1</v>
      </c>
      <c r="C678" t="s">
        <v>430</v>
      </c>
      <c r="D678" t="s">
        <v>826</v>
      </c>
      <c r="E678" t="s">
        <v>827</v>
      </c>
      <c r="F678" t="s">
        <v>828</v>
      </c>
      <c r="G678" t="s">
        <v>829</v>
      </c>
      <c r="H678" t="s">
        <v>105</v>
      </c>
      <c r="I678" t="s">
        <v>105</v>
      </c>
      <c r="J678" t="s">
        <v>1375</v>
      </c>
      <c r="K678" t="s">
        <v>938</v>
      </c>
    </row>
    <row r="679" spans="1:11" hidden="1" x14ac:dyDescent="0.25">
      <c r="A679" t="s">
        <v>428</v>
      </c>
      <c r="B679" t="s">
        <v>105</v>
      </c>
      <c r="C679" t="s">
        <v>105</v>
      </c>
      <c r="D679" t="s">
        <v>939</v>
      </c>
      <c r="E679" t="s">
        <v>939</v>
      </c>
      <c r="F679" t="s">
        <v>939</v>
      </c>
      <c r="G679" t="s">
        <v>939</v>
      </c>
      <c r="H679" t="s">
        <v>939</v>
      </c>
      <c r="I679" t="s">
        <v>939</v>
      </c>
      <c r="J679" t="s">
        <v>939</v>
      </c>
      <c r="K679" t="s">
        <v>105</v>
      </c>
    </row>
    <row r="680" spans="1:11" hidden="1" x14ac:dyDescent="0.25">
      <c r="A680" t="s">
        <v>428</v>
      </c>
      <c r="B680" t="s">
        <v>105</v>
      </c>
      <c r="C680" t="s">
        <v>105</v>
      </c>
      <c r="D680" t="s">
        <v>939</v>
      </c>
      <c r="E680" t="s">
        <v>939</v>
      </c>
      <c r="F680" t="s">
        <v>939</v>
      </c>
      <c r="G680" t="s">
        <v>939</v>
      </c>
      <c r="H680" t="s">
        <v>939</v>
      </c>
      <c r="I680" t="s">
        <v>939</v>
      </c>
      <c r="J680" t="s">
        <v>939</v>
      </c>
      <c r="K680" t="s">
        <v>105</v>
      </c>
    </row>
    <row r="681" spans="1:11" hidden="1" x14ac:dyDescent="0.25">
      <c r="A681" t="s">
        <v>428</v>
      </c>
      <c r="B681" t="s">
        <v>105</v>
      </c>
      <c r="C681" t="s">
        <v>105</v>
      </c>
      <c r="D681" t="s">
        <v>939</v>
      </c>
      <c r="E681" t="s">
        <v>939</v>
      </c>
      <c r="F681" t="s">
        <v>939</v>
      </c>
      <c r="G681" t="s">
        <v>939</v>
      </c>
      <c r="H681" t="s">
        <v>939</v>
      </c>
      <c r="I681" t="s">
        <v>939</v>
      </c>
      <c r="J681" t="s">
        <v>939</v>
      </c>
      <c r="K681" t="s">
        <v>105</v>
      </c>
    </row>
    <row r="682" spans="1:11" hidden="1" x14ac:dyDescent="0.25">
      <c r="A682" t="s">
        <v>428</v>
      </c>
      <c r="B682" t="s">
        <v>105</v>
      </c>
      <c r="C682" t="s">
        <v>105</v>
      </c>
      <c r="D682" t="s">
        <v>939</v>
      </c>
      <c r="E682" t="s">
        <v>939</v>
      </c>
      <c r="F682" t="s">
        <v>939</v>
      </c>
      <c r="G682" t="s">
        <v>939</v>
      </c>
      <c r="H682" t="s">
        <v>939</v>
      </c>
      <c r="I682" t="s">
        <v>939</v>
      </c>
      <c r="J682" t="s">
        <v>939</v>
      </c>
      <c r="K682" t="s">
        <v>105</v>
      </c>
    </row>
    <row r="683" spans="1:11" hidden="1" x14ac:dyDescent="0.25">
      <c r="A683" t="s">
        <v>428</v>
      </c>
      <c r="B683" t="s">
        <v>105</v>
      </c>
      <c r="C683" t="s">
        <v>105</v>
      </c>
      <c r="D683" t="s">
        <v>939</v>
      </c>
      <c r="E683" t="s">
        <v>939</v>
      </c>
      <c r="F683" t="s">
        <v>939</v>
      </c>
      <c r="G683" t="s">
        <v>939</v>
      </c>
      <c r="H683" t="s">
        <v>939</v>
      </c>
      <c r="I683" t="s">
        <v>939</v>
      </c>
      <c r="J683" t="s">
        <v>939</v>
      </c>
      <c r="K683" t="s">
        <v>105</v>
      </c>
    </row>
    <row r="684" spans="1:11" hidden="1" x14ac:dyDescent="0.25">
      <c r="A684" t="s">
        <v>428</v>
      </c>
      <c r="B684" t="s">
        <v>105</v>
      </c>
      <c r="C684" t="s">
        <v>105</v>
      </c>
      <c r="D684" t="s">
        <v>939</v>
      </c>
      <c r="E684" t="s">
        <v>939</v>
      </c>
      <c r="F684" t="s">
        <v>939</v>
      </c>
      <c r="G684" t="s">
        <v>939</v>
      </c>
      <c r="H684" t="s">
        <v>939</v>
      </c>
      <c r="I684" t="s">
        <v>939</v>
      </c>
      <c r="J684" t="s">
        <v>939</v>
      </c>
      <c r="K684" t="s">
        <v>105</v>
      </c>
    </row>
    <row r="685" spans="1:11" x14ac:dyDescent="0.25">
      <c r="A685" t="s">
        <v>428</v>
      </c>
      <c r="B685">
        <v>2</v>
      </c>
      <c r="C685" t="s">
        <v>435</v>
      </c>
      <c r="D685" t="s">
        <v>1387</v>
      </c>
      <c r="E685" t="s">
        <v>1388</v>
      </c>
      <c r="F685" t="s">
        <v>1389</v>
      </c>
      <c r="G685" t="s">
        <v>1390</v>
      </c>
      <c r="H685" t="s">
        <v>1391</v>
      </c>
      <c r="I685" t="s">
        <v>105</v>
      </c>
      <c r="J685" t="s">
        <v>1377</v>
      </c>
      <c r="K685" t="s">
        <v>938</v>
      </c>
    </row>
    <row r="686" spans="1:11" hidden="1" x14ac:dyDescent="0.25">
      <c r="A686" t="s">
        <v>428</v>
      </c>
      <c r="B686" t="s">
        <v>105</v>
      </c>
      <c r="C686" t="s">
        <v>105</v>
      </c>
      <c r="D686" t="s">
        <v>939</v>
      </c>
      <c r="E686" t="s">
        <v>939</v>
      </c>
      <c r="F686" t="s">
        <v>939</v>
      </c>
      <c r="G686" t="s">
        <v>939</v>
      </c>
      <c r="H686" t="s">
        <v>939</v>
      </c>
      <c r="I686" t="s">
        <v>939</v>
      </c>
      <c r="J686" t="s">
        <v>939</v>
      </c>
      <c r="K686" t="s">
        <v>105</v>
      </c>
    </row>
    <row r="687" spans="1:11" hidden="1" x14ac:dyDescent="0.25">
      <c r="A687" t="s">
        <v>428</v>
      </c>
      <c r="B687" t="s">
        <v>105</v>
      </c>
      <c r="C687" t="s">
        <v>105</v>
      </c>
      <c r="D687" t="s">
        <v>939</v>
      </c>
      <c r="E687" t="s">
        <v>939</v>
      </c>
      <c r="F687" t="s">
        <v>939</v>
      </c>
      <c r="G687" t="s">
        <v>939</v>
      </c>
      <c r="H687" t="s">
        <v>939</v>
      </c>
      <c r="I687" t="s">
        <v>939</v>
      </c>
      <c r="J687" t="s">
        <v>939</v>
      </c>
      <c r="K687" t="s">
        <v>105</v>
      </c>
    </row>
    <row r="688" spans="1:11" hidden="1" x14ac:dyDescent="0.25">
      <c r="A688" t="s">
        <v>428</v>
      </c>
      <c r="B688" t="s">
        <v>105</v>
      </c>
      <c r="C688" t="s">
        <v>105</v>
      </c>
      <c r="D688" t="s">
        <v>939</v>
      </c>
      <c r="E688" t="s">
        <v>939</v>
      </c>
      <c r="F688" t="s">
        <v>939</v>
      </c>
      <c r="G688" t="s">
        <v>939</v>
      </c>
      <c r="H688" t="s">
        <v>939</v>
      </c>
      <c r="I688" t="s">
        <v>939</v>
      </c>
      <c r="J688" t="s">
        <v>939</v>
      </c>
      <c r="K688" t="s">
        <v>105</v>
      </c>
    </row>
    <row r="689" spans="1:11" hidden="1" x14ac:dyDescent="0.25">
      <c r="A689" t="s">
        <v>428</v>
      </c>
      <c r="B689" t="s">
        <v>105</v>
      </c>
      <c r="C689" t="s">
        <v>105</v>
      </c>
      <c r="D689" t="s">
        <v>939</v>
      </c>
      <c r="E689" t="s">
        <v>939</v>
      </c>
      <c r="F689" t="s">
        <v>939</v>
      </c>
      <c r="G689" t="s">
        <v>939</v>
      </c>
      <c r="H689" t="s">
        <v>939</v>
      </c>
      <c r="I689" t="s">
        <v>939</v>
      </c>
      <c r="J689" t="s">
        <v>939</v>
      </c>
      <c r="K689" t="s">
        <v>105</v>
      </c>
    </row>
    <row r="690" spans="1:11" hidden="1" x14ac:dyDescent="0.25">
      <c r="A690" t="s">
        <v>428</v>
      </c>
      <c r="B690" t="s">
        <v>105</v>
      </c>
      <c r="C690" t="s">
        <v>105</v>
      </c>
      <c r="D690" t="s">
        <v>939</v>
      </c>
      <c r="E690" t="s">
        <v>939</v>
      </c>
      <c r="F690" t="s">
        <v>939</v>
      </c>
      <c r="G690" t="s">
        <v>939</v>
      </c>
      <c r="H690" t="s">
        <v>939</v>
      </c>
      <c r="I690" t="s">
        <v>939</v>
      </c>
      <c r="J690" t="s">
        <v>939</v>
      </c>
      <c r="K690" t="s">
        <v>105</v>
      </c>
    </row>
    <row r="691" spans="1:11" hidden="1" x14ac:dyDescent="0.25">
      <c r="A691" t="s">
        <v>428</v>
      </c>
      <c r="B691" t="s">
        <v>105</v>
      </c>
      <c r="C691" t="s">
        <v>105</v>
      </c>
      <c r="D691" t="s">
        <v>939</v>
      </c>
      <c r="E691" t="s">
        <v>939</v>
      </c>
      <c r="F691" t="s">
        <v>939</v>
      </c>
      <c r="G691" t="s">
        <v>939</v>
      </c>
      <c r="H691" t="s">
        <v>939</v>
      </c>
      <c r="I691" t="s">
        <v>939</v>
      </c>
      <c r="J691" t="s">
        <v>939</v>
      </c>
      <c r="K691" t="s">
        <v>105</v>
      </c>
    </row>
    <row r="692" spans="1:11" hidden="1" x14ac:dyDescent="0.25">
      <c r="A692" t="s">
        <v>428</v>
      </c>
      <c r="B692" t="s">
        <v>105</v>
      </c>
      <c r="C692" t="s">
        <v>105</v>
      </c>
      <c r="D692" t="s">
        <v>939</v>
      </c>
      <c r="E692" t="s">
        <v>939</v>
      </c>
      <c r="F692" t="s">
        <v>939</v>
      </c>
      <c r="G692" t="s">
        <v>939</v>
      </c>
      <c r="H692" t="s">
        <v>939</v>
      </c>
      <c r="I692" t="s">
        <v>939</v>
      </c>
      <c r="J692" t="s">
        <v>939</v>
      </c>
      <c r="K692" t="s">
        <v>105</v>
      </c>
    </row>
    <row r="693" spans="1:11" hidden="1" x14ac:dyDescent="0.25">
      <c r="A693" t="s">
        <v>428</v>
      </c>
      <c r="B693" t="s">
        <v>105</v>
      </c>
      <c r="C693" t="s">
        <v>105</v>
      </c>
      <c r="D693" t="s">
        <v>939</v>
      </c>
      <c r="E693" t="s">
        <v>939</v>
      </c>
      <c r="F693" t="s">
        <v>939</v>
      </c>
      <c r="G693" t="s">
        <v>939</v>
      </c>
      <c r="H693" t="s">
        <v>939</v>
      </c>
      <c r="I693" t="s">
        <v>939</v>
      </c>
      <c r="J693" t="s">
        <v>939</v>
      </c>
      <c r="K693" t="s">
        <v>105</v>
      </c>
    </row>
    <row r="694" spans="1:11" x14ac:dyDescent="0.25">
      <c r="A694" t="s">
        <v>428</v>
      </c>
      <c r="B694">
        <v>3</v>
      </c>
      <c r="C694" t="s">
        <v>441</v>
      </c>
      <c r="D694" t="s">
        <v>1206</v>
      </c>
      <c r="E694" t="s">
        <v>1207</v>
      </c>
      <c r="F694" t="s">
        <v>1208</v>
      </c>
      <c r="G694" t="s">
        <v>1209</v>
      </c>
      <c r="H694" t="s">
        <v>105</v>
      </c>
      <c r="I694" t="s">
        <v>105</v>
      </c>
      <c r="J694" t="s">
        <v>1375</v>
      </c>
      <c r="K694" t="s">
        <v>938</v>
      </c>
    </row>
    <row r="695" spans="1:11" hidden="1" x14ac:dyDescent="0.25">
      <c r="A695" t="s">
        <v>428</v>
      </c>
      <c r="B695" t="s">
        <v>105</v>
      </c>
      <c r="C695" t="s">
        <v>105</v>
      </c>
      <c r="D695" t="s">
        <v>939</v>
      </c>
      <c r="E695" t="s">
        <v>939</v>
      </c>
      <c r="F695" t="s">
        <v>939</v>
      </c>
      <c r="G695" t="s">
        <v>939</v>
      </c>
      <c r="H695" t="s">
        <v>939</v>
      </c>
      <c r="I695" t="s">
        <v>939</v>
      </c>
      <c r="J695" t="s">
        <v>939</v>
      </c>
      <c r="K695" t="s">
        <v>105</v>
      </c>
    </row>
    <row r="696" spans="1:11" hidden="1" x14ac:dyDescent="0.25">
      <c r="A696" t="s">
        <v>428</v>
      </c>
      <c r="B696" t="s">
        <v>105</v>
      </c>
      <c r="C696" t="s">
        <v>105</v>
      </c>
      <c r="D696" t="s">
        <v>939</v>
      </c>
      <c r="E696" t="s">
        <v>939</v>
      </c>
      <c r="F696" t="s">
        <v>939</v>
      </c>
      <c r="G696" t="s">
        <v>939</v>
      </c>
      <c r="H696" t="s">
        <v>939</v>
      </c>
      <c r="I696" t="s">
        <v>939</v>
      </c>
      <c r="J696" t="s">
        <v>939</v>
      </c>
      <c r="K696" t="s">
        <v>105</v>
      </c>
    </row>
    <row r="697" spans="1:11" hidden="1" x14ac:dyDescent="0.25">
      <c r="A697" t="s">
        <v>428</v>
      </c>
      <c r="B697" t="s">
        <v>105</v>
      </c>
      <c r="C697" t="s">
        <v>105</v>
      </c>
      <c r="D697" t="s">
        <v>939</v>
      </c>
      <c r="E697" t="s">
        <v>939</v>
      </c>
      <c r="F697" t="s">
        <v>939</v>
      </c>
      <c r="G697" t="s">
        <v>939</v>
      </c>
      <c r="H697" t="s">
        <v>939</v>
      </c>
      <c r="I697" t="s">
        <v>939</v>
      </c>
      <c r="J697" t="s">
        <v>939</v>
      </c>
      <c r="K697" t="s">
        <v>105</v>
      </c>
    </row>
    <row r="698" spans="1:11" hidden="1" x14ac:dyDescent="0.25">
      <c r="A698" t="s">
        <v>428</v>
      </c>
      <c r="B698" t="s">
        <v>105</v>
      </c>
      <c r="C698" t="s">
        <v>105</v>
      </c>
      <c r="D698" t="s">
        <v>939</v>
      </c>
      <c r="E698" t="s">
        <v>939</v>
      </c>
      <c r="F698" t="s">
        <v>939</v>
      </c>
      <c r="G698" t="s">
        <v>939</v>
      </c>
      <c r="H698" t="s">
        <v>939</v>
      </c>
      <c r="I698" t="s">
        <v>939</v>
      </c>
      <c r="J698" t="s">
        <v>939</v>
      </c>
      <c r="K698" t="s">
        <v>105</v>
      </c>
    </row>
    <row r="699" spans="1:11" hidden="1" x14ac:dyDescent="0.25">
      <c r="A699" t="s">
        <v>428</v>
      </c>
      <c r="B699" t="s">
        <v>105</v>
      </c>
      <c r="C699" t="s">
        <v>105</v>
      </c>
      <c r="D699" t="s">
        <v>939</v>
      </c>
      <c r="E699" t="s">
        <v>939</v>
      </c>
      <c r="F699" t="s">
        <v>939</v>
      </c>
      <c r="G699" t="s">
        <v>939</v>
      </c>
      <c r="H699" t="s">
        <v>939</v>
      </c>
      <c r="I699" t="s">
        <v>939</v>
      </c>
      <c r="J699" t="s">
        <v>939</v>
      </c>
      <c r="K699" t="s">
        <v>105</v>
      </c>
    </row>
    <row r="700" spans="1:11" hidden="1" x14ac:dyDescent="0.25">
      <c r="A700" t="s">
        <v>428</v>
      </c>
      <c r="B700" t="s">
        <v>105</v>
      </c>
      <c r="C700" t="s">
        <v>105</v>
      </c>
      <c r="D700" t="s">
        <v>939</v>
      </c>
      <c r="E700" t="s">
        <v>939</v>
      </c>
      <c r="F700" t="s">
        <v>939</v>
      </c>
      <c r="G700" t="s">
        <v>939</v>
      </c>
      <c r="H700" t="s">
        <v>939</v>
      </c>
      <c r="I700" t="s">
        <v>939</v>
      </c>
      <c r="J700" t="s">
        <v>939</v>
      </c>
      <c r="K700" t="s">
        <v>105</v>
      </c>
    </row>
    <row r="701" spans="1:11" hidden="1" x14ac:dyDescent="0.25">
      <c r="A701" t="s">
        <v>428</v>
      </c>
      <c r="B701" t="s">
        <v>105</v>
      </c>
      <c r="C701" t="s">
        <v>105</v>
      </c>
      <c r="D701" t="s">
        <v>939</v>
      </c>
      <c r="E701" t="s">
        <v>939</v>
      </c>
      <c r="F701" t="s">
        <v>939</v>
      </c>
      <c r="G701" t="s">
        <v>939</v>
      </c>
      <c r="H701" t="s">
        <v>939</v>
      </c>
      <c r="I701" t="s">
        <v>939</v>
      </c>
      <c r="J701" t="s">
        <v>939</v>
      </c>
      <c r="K701" t="s">
        <v>105</v>
      </c>
    </row>
    <row r="702" spans="1:11" x14ac:dyDescent="0.25">
      <c r="A702" t="s">
        <v>428</v>
      </c>
      <c r="B702">
        <v>4</v>
      </c>
      <c r="C702" t="s">
        <v>446</v>
      </c>
      <c r="D702" t="s">
        <v>1210</v>
      </c>
      <c r="E702" t="s">
        <v>1211</v>
      </c>
      <c r="F702" t="s">
        <v>1212</v>
      </c>
      <c r="G702" t="s">
        <v>1213</v>
      </c>
      <c r="H702" t="s">
        <v>1214</v>
      </c>
      <c r="I702" t="s">
        <v>105</v>
      </c>
      <c r="J702" t="s">
        <v>1373</v>
      </c>
      <c r="K702" t="s">
        <v>938</v>
      </c>
    </row>
    <row r="703" spans="1:11" hidden="1" x14ac:dyDescent="0.25">
      <c r="A703" t="s">
        <v>428</v>
      </c>
      <c r="B703" t="s">
        <v>105</v>
      </c>
      <c r="C703" t="s">
        <v>105</v>
      </c>
      <c r="D703" t="s">
        <v>939</v>
      </c>
      <c r="E703" t="s">
        <v>939</v>
      </c>
      <c r="F703" t="s">
        <v>939</v>
      </c>
      <c r="G703" t="s">
        <v>939</v>
      </c>
      <c r="H703" t="s">
        <v>939</v>
      </c>
      <c r="I703" t="s">
        <v>939</v>
      </c>
      <c r="J703" t="s">
        <v>939</v>
      </c>
      <c r="K703" t="s">
        <v>105</v>
      </c>
    </row>
    <row r="704" spans="1:11" hidden="1" x14ac:dyDescent="0.25">
      <c r="A704" t="s">
        <v>428</v>
      </c>
      <c r="B704" t="s">
        <v>105</v>
      </c>
      <c r="C704" t="s">
        <v>105</v>
      </c>
      <c r="D704" t="s">
        <v>939</v>
      </c>
      <c r="E704" t="s">
        <v>939</v>
      </c>
      <c r="F704" t="s">
        <v>939</v>
      </c>
      <c r="G704" t="s">
        <v>939</v>
      </c>
      <c r="H704" t="s">
        <v>939</v>
      </c>
      <c r="I704" t="s">
        <v>939</v>
      </c>
      <c r="J704" t="s">
        <v>939</v>
      </c>
      <c r="K704" t="s">
        <v>105</v>
      </c>
    </row>
    <row r="705" spans="1:11" hidden="1" x14ac:dyDescent="0.25">
      <c r="A705" t="s">
        <v>428</v>
      </c>
      <c r="B705" t="s">
        <v>105</v>
      </c>
      <c r="C705" t="s">
        <v>105</v>
      </c>
      <c r="D705" t="s">
        <v>939</v>
      </c>
      <c r="E705" t="s">
        <v>939</v>
      </c>
      <c r="F705" t="s">
        <v>939</v>
      </c>
      <c r="G705" t="s">
        <v>939</v>
      </c>
      <c r="H705" t="s">
        <v>939</v>
      </c>
      <c r="I705" t="s">
        <v>939</v>
      </c>
      <c r="J705" t="s">
        <v>939</v>
      </c>
      <c r="K705" t="s">
        <v>105</v>
      </c>
    </row>
    <row r="706" spans="1:11" hidden="1" x14ac:dyDescent="0.25">
      <c r="A706" t="s">
        <v>428</v>
      </c>
      <c r="B706" t="s">
        <v>105</v>
      </c>
      <c r="C706" t="s">
        <v>105</v>
      </c>
      <c r="D706" t="s">
        <v>939</v>
      </c>
      <c r="E706" t="s">
        <v>939</v>
      </c>
      <c r="F706" t="s">
        <v>939</v>
      </c>
      <c r="G706" t="s">
        <v>939</v>
      </c>
      <c r="H706" t="s">
        <v>939</v>
      </c>
      <c r="I706" t="s">
        <v>939</v>
      </c>
      <c r="J706" t="s">
        <v>939</v>
      </c>
      <c r="K706" t="s">
        <v>105</v>
      </c>
    </row>
    <row r="707" spans="1:11" hidden="1" x14ac:dyDescent="0.25">
      <c r="A707" t="s">
        <v>428</v>
      </c>
      <c r="B707" t="s">
        <v>105</v>
      </c>
      <c r="C707" t="s">
        <v>105</v>
      </c>
      <c r="D707" t="s">
        <v>939</v>
      </c>
      <c r="E707" t="s">
        <v>939</v>
      </c>
      <c r="F707" t="s">
        <v>939</v>
      </c>
      <c r="G707" t="s">
        <v>939</v>
      </c>
      <c r="H707" t="s">
        <v>939</v>
      </c>
      <c r="I707" t="s">
        <v>939</v>
      </c>
      <c r="J707" t="s">
        <v>939</v>
      </c>
      <c r="K707" t="s">
        <v>105</v>
      </c>
    </row>
    <row r="708" spans="1:11" hidden="1" x14ac:dyDescent="0.25">
      <c r="A708" t="s">
        <v>428</v>
      </c>
      <c r="B708" t="s">
        <v>105</v>
      </c>
      <c r="C708" t="s">
        <v>105</v>
      </c>
      <c r="D708" t="s">
        <v>939</v>
      </c>
      <c r="E708" t="s">
        <v>939</v>
      </c>
      <c r="F708" t="s">
        <v>939</v>
      </c>
      <c r="G708" t="s">
        <v>939</v>
      </c>
      <c r="H708" t="s">
        <v>939</v>
      </c>
      <c r="I708" t="s">
        <v>939</v>
      </c>
      <c r="J708" t="s">
        <v>939</v>
      </c>
      <c r="K708" t="s">
        <v>105</v>
      </c>
    </row>
    <row r="709" spans="1:11" hidden="1" x14ac:dyDescent="0.25">
      <c r="A709" t="s">
        <v>428</v>
      </c>
      <c r="B709" t="s">
        <v>105</v>
      </c>
      <c r="C709" t="s">
        <v>105</v>
      </c>
      <c r="D709" t="s">
        <v>939</v>
      </c>
      <c r="E709" t="s">
        <v>939</v>
      </c>
      <c r="F709" t="s">
        <v>939</v>
      </c>
      <c r="G709" t="s">
        <v>939</v>
      </c>
      <c r="H709" t="s">
        <v>939</v>
      </c>
      <c r="I709" t="s">
        <v>939</v>
      </c>
      <c r="J709" t="s">
        <v>939</v>
      </c>
      <c r="K709" t="s">
        <v>105</v>
      </c>
    </row>
    <row r="710" spans="1:11" hidden="1" x14ac:dyDescent="0.25">
      <c r="A710" t="s">
        <v>428</v>
      </c>
      <c r="B710" t="s">
        <v>105</v>
      </c>
      <c r="C710" t="s">
        <v>452</v>
      </c>
      <c r="D710" t="s">
        <v>939</v>
      </c>
      <c r="E710" t="s">
        <v>939</v>
      </c>
      <c r="F710" t="s">
        <v>939</v>
      </c>
      <c r="G710" t="s">
        <v>939</v>
      </c>
      <c r="H710" t="s">
        <v>939</v>
      </c>
      <c r="I710" t="s">
        <v>939</v>
      </c>
      <c r="J710" t="s">
        <v>939</v>
      </c>
      <c r="K710" t="s">
        <v>938</v>
      </c>
    </row>
    <row r="711" spans="1:11" hidden="1" x14ac:dyDescent="0.25">
      <c r="A711" t="s">
        <v>428</v>
      </c>
      <c r="B711" t="s">
        <v>105</v>
      </c>
      <c r="C711" t="s">
        <v>105</v>
      </c>
      <c r="D711" t="s">
        <v>939</v>
      </c>
      <c r="E711" t="s">
        <v>939</v>
      </c>
      <c r="F711" t="s">
        <v>939</v>
      </c>
      <c r="G711" t="s">
        <v>939</v>
      </c>
      <c r="H711" t="s">
        <v>939</v>
      </c>
      <c r="I711" t="s">
        <v>939</v>
      </c>
      <c r="J711" t="s">
        <v>939</v>
      </c>
      <c r="K711" t="s">
        <v>105</v>
      </c>
    </row>
    <row r="712" spans="1:11" hidden="1" x14ac:dyDescent="0.25">
      <c r="A712" t="s">
        <v>428</v>
      </c>
      <c r="B712" t="s">
        <v>105</v>
      </c>
      <c r="C712" t="s">
        <v>105</v>
      </c>
      <c r="D712" t="s">
        <v>939</v>
      </c>
      <c r="E712" t="s">
        <v>939</v>
      </c>
      <c r="F712" t="s">
        <v>939</v>
      </c>
      <c r="G712" t="s">
        <v>939</v>
      </c>
      <c r="H712" t="s">
        <v>939</v>
      </c>
      <c r="I712" t="s">
        <v>939</v>
      </c>
      <c r="J712" t="s">
        <v>939</v>
      </c>
      <c r="K712" t="s">
        <v>105</v>
      </c>
    </row>
    <row r="713" spans="1:11" hidden="1" x14ac:dyDescent="0.25">
      <c r="A713" t="s">
        <v>428</v>
      </c>
      <c r="B713" t="s">
        <v>105</v>
      </c>
      <c r="C713" t="s">
        <v>105</v>
      </c>
      <c r="D713" t="s">
        <v>939</v>
      </c>
      <c r="E713" t="s">
        <v>939</v>
      </c>
      <c r="F713" t="s">
        <v>939</v>
      </c>
      <c r="G713" t="s">
        <v>939</v>
      </c>
      <c r="H713" t="s">
        <v>939</v>
      </c>
      <c r="I713" t="s">
        <v>939</v>
      </c>
      <c r="J713" t="s">
        <v>939</v>
      </c>
      <c r="K713" t="s">
        <v>105</v>
      </c>
    </row>
    <row r="714" spans="1:11" hidden="1" x14ac:dyDescent="0.25">
      <c r="A714" t="s">
        <v>428</v>
      </c>
      <c r="B714" t="s">
        <v>105</v>
      </c>
      <c r="C714" t="s">
        <v>105</v>
      </c>
      <c r="D714" t="s">
        <v>939</v>
      </c>
      <c r="E714" t="s">
        <v>939</v>
      </c>
      <c r="F714" t="s">
        <v>939</v>
      </c>
      <c r="G714" t="s">
        <v>939</v>
      </c>
      <c r="H714" t="s">
        <v>939</v>
      </c>
      <c r="I714" t="s">
        <v>939</v>
      </c>
      <c r="J714" t="s">
        <v>939</v>
      </c>
      <c r="K714" t="s">
        <v>105</v>
      </c>
    </row>
    <row r="715" spans="1:11" hidden="1" x14ac:dyDescent="0.25">
      <c r="A715" t="s">
        <v>428</v>
      </c>
      <c r="B715" t="s">
        <v>105</v>
      </c>
      <c r="C715" t="s">
        <v>105</v>
      </c>
      <c r="D715" t="s">
        <v>939</v>
      </c>
      <c r="E715" t="s">
        <v>939</v>
      </c>
      <c r="F715" t="s">
        <v>939</v>
      </c>
      <c r="G715" t="s">
        <v>939</v>
      </c>
      <c r="H715" t="s">
        <v>939</v>
      </c>
      <c r="I715" t="s">
        <v>939</v>
      </c>
      <c r="J715" t="s">
        <v>939</v>
      </c>
      <c r="K715" t="s">
        <v>105</v>
      </c>
    </row>
    <row r="716" spans="1:11" hidden="1" x14ac:dyDescent="0.25">
      <c r="A716" t="s">
        <v>428</v>
      </c>
      <c r="B716" t="s">
        <v>105</v>
      </c>
      <c r="C716" t="s">
        <v>105</v>
      </c>
      <c r="D716" t="s">
        <v>939</v>
      </c>
      <c r="E716" t="s">
        <v>939</v>
      </c>
      <c r="F716" t="s">
        <v>939</v>
      </c>
      <c r="G716" t="s">
        <v>939</v>
      </c>
      <c r="H716" t="s">
        <v>939</v>
      </c>
      <c r="I716" t="s">
        <v>939</v>
      </c>
      <c r="J716" t="s">
        <v>939</v>
      </c>
      <c r="K716" t="s">
        <v>105</v>
      </c>
    </row>
    <row r="717" spans="1:11" hidden="1" x14ac:dyDescent="0.25">
      <c r="A717" t="s">
        <v>428</v>
      </c>
      <c r="B717" t="s">
        <v>105</v>
      </c>
      <c r="C717" t="s">
        <v>105</v>
      </c>
      <c r="D717" t="s">
        <v>939</v>
      </c>
      <c r="E717" t="s">
        <v>939</v>
      </c>
      <c r="F717" t="s">
        <v>939</v>
      </c>
      <c r="G717" t="s">
        <v>939</v>
      </c>
      <c r="H717" t="s">
        <v>939</v>
      </c>
      <c r="I717" t="s">
        <v>939</v>
      </c>
      <c r="J717" t="s">
        <v>939</v>
      </c>
      <c r="K717" t="s">
        <v>105</v>
      </c>
    </row>
    <row r="718" spans="1:11" x14ac:dyDescent="0.25">
      <c r="A718" t="s">
        <v>428</v>
      </c>
      <c r="B718">
        <v>6</v>
      </c>
      <c r="C718" t="s">
        <v>457</v>
      </c>
      <c r="D718" t="s">
        <v>1215</v>
      </c>
      <c r="E718" t="s">
        <v>1216</v>
      </c>
      <c r="F718" t="s">
        <v>1217</v>
      </c>
      <c r="G718" t="s">
        <v>105</v>
      </c>
      <c r="H718" t="s">
        <v>105</v>
      </c>
      <c r="I718" t="s">
        <v>105</v>
      </c>
      <c r="J718" t="s">
        <v>1374</v>
      </c>
      <c r="K718" t="s">
        <v>938</v>
      </c>
    </row>
    <row r="719" spans="1:11" hidden="1" x14ac:dyDescent="0.25">
      <c r="A719" t="s">
        <v>428</v>
      </c>
      <c r="B719" t="s">
        <v>105</v>
      </c>
      <c r="C719" t="s">
        <v>105</v>
      </c>
      <c r="D719" t="s">
        <v>939</v>
      </c>
      <c r="E719" t="s">
        <v>939</v>
      </c>
      <c r="F719" t="s">
        <v>939</v>
      </c>
      <c r="G719" t="s">
        <v>939</v>
      </c>
      <c r="H719" t="s">
        <v>939</v>
      </c>
      <c r="I719" t="s">
        <v>939</v>
      </c>
      <c r="J719" t="s">
        <v>939</v>
      </c>
      <c r="K719" t="s">
        <v>105</v>
      </c>
    </row>
    <row r="720" spans="1:11" hidden="1" x14ac:dyDescent="0.25">
      <c r="A720" t="s">
        <v>428</v>
      </c>
      <c r="B720" t="s">
        <v>105</v>
      </c>
      <c r="C720" t="s">
        <v>105</v>
      </c>
      <c r="D720" t="s">
        <v>939</v>
      </c>
      <c r="E720" t="s">
        <v>939</v>
      </c>
      <c r="F720" t="s">
        <v>939</v>
      </c>
      <c r="G720" t="s">
        <v>939</v>
      </c>
      <c r="H720" t="s">
        <v>939</v>
      </c>
      <c r="I720" t="s">
        <v>939</v>
      </c>
      <c r="J720" t="s">
        <v>939</v>
      </c>
      <c r="K720" t="s">
        <v>105</v>
      </c>
    </row>
    <row r="721" spans="1:11" hidden="1" x14ac:dyDescent="0.25">
      <c r="A721" t="s">
        <v>428</v>
      </c>
      <c r="B721" t="s">
        <v>105</v>
      </c>
      <c r="C721" t="s">
        <v>105</v>
      </c>
      <c r="D721" t="s">
        <v>939</v>
      </c>
      <c r="E721" t="s">
        <v>939</v>
      </c>
      <c r="F721" t="s">
        <v>939</v>
      </c>
      <c r="G721" t="s">
        <v>939</v>
      </c>
      <c r="H721" t="s">
        <v>939</v>
      </c>
      <c r="I721" t="s">
        <v>939</v>
      </c>
      <c r="J721" t="s">
        <v>939</v>
      </c>
      <c r="K721" t="s">
        <v>105</v>
      </c>
    </row>
    <row r="722" spans="1:11" hidden="1" x14ac:dyDescent="0.25">
      <c r="A722" t="s">
        <v>428</v>
      </c>
      <c r="B722" t="s">
        <v>105</v>
      </c>
      <c r="C722" t="s">
        <v>105</v>
      </c>
      <c r="D722" t="s">
        <v>939</v>
      </c>
      <c r="E722" t="s">
        <v>939</v>
      </c>
      <c r="F722" t="s">
        <v>939</v>
      </c>
      <c r="G722" t="s">
        <v>939</v>
      </c>
      <c r="H722" t="s">
        <v>939</v>
      </c>
      <c r="I722" t="s">
        <v>939</v>
      </c>
      <c r="J722" t="s">
        <v>939</v>
      </c>
      <c r="K722" t="s">
        <v>105</v>
      </c>
    </row>
    <row r="723" spans="1:11" hidden="1" x14ac:dyDescent="0.25">
      <c r="A723" t="s">
        <v>428</v>
      </c>
      <c r="B723" t="s">
        <v>105</v>
      </c>
      <c r="C723" t="s">
        <v>105</v>
      </c>
      <c r="D723" t="s">
        <v>939</v>
      </c>
      <c r="E723" t="s">
        <v>939</v>
      </c>
      <c r="F723" t="s">
        <v>939</v>
      </c>
      <c r="G723" t="s">
        <v>939</v>
      </c>
      <c r="H723" t="s">
        <v>939</v>
      </c>
      <c r="I723" t="s">
        <v>939</v>
      </c>
      <c r="J723" t="s">
        <v>939</v>
      </c>
      <c r="K723" t="s">
        <v>105</v>
      </c>
    </row>
    <row r="724" spans="1:11" hidden="1" x14ac:dyDescent="0.25">
      <c r="A724" t="s">
        <v>428</v>
      </c>
      <c r="B724" t="s">
        <v>105</v>
      </c>
      <c r="C724" t="s">
        <v>105</v>
      </c>
      <c r="D724" t="s">
        <v>939</v>
      </c>
      <c r="E724" t="s">
        <v>939</v>
      </c>
      <c r="F724" t="s">
        <v>939</v>
      </c>
      <c r="G724" t="s">
        <v>939</v>
      </c>
      <c r="H724" t="s">
        <v>939</v>
      </c>
      <c r="I724" t="s">
        <v>939</v>
      </c>
      <c r="J724" t="s">
        <v>939</v>
      </c>
      <c r="K724" t="s">
        <v>105</v>
      </c>
    </row>
    <row r="725" spans="1:11" x14ac:dyDescent="0.25">
      <c r="A725" t="s">
        <v>428</v>
      </c>
      <c r="B725">
        <v>7</v>
      </c>
      <c r="C725" t="s">
        <v>461</v>
      </c>
      <c r="D725" t="s">
        <v>1218</v>
      </c>
      <c r="E725" t="s">
        <v>1219</v>
      </c>
      <c r="F725" t="s">
        <v>1220</v>
      </c>
      <c r="G725" t="s">
        <v>1221</v>
      </c>
      <c r="H725" t="s">
        <v>105</v>
      </c>
      <c r="I725" t="s">
        <v>105</v>
      </c>
      <c r="J725" t="s">
        <v>1374</v>
      </c>
      <c r="K725" t="s">
        <v>938</v>
      </c>
    </row>
    <row r="726" spans="1:11" hidden="1" x14ac:dyDescent="0.25">
      <c r="A726" t="s">
        <v>428</v>
      </c>
      <c r="B726" t="s">
        <v>105</v>
      </c>
      <c r="C726" t="s">
        <v>105</v>
      </c>
      <c r="D726" t="s">
        <v>939</v>
      </c>
      <c r="E726" t="s">
        <v>939</v>
      </c>
      <c r="F726" t="s">
        <v>939</v>
      </c>
      <c r="G726" t="s">
        <v>939</v>
      </c>
      <c r="H726" t="s">
        <v>939</v>
      </c>
      <c r="I726" t="s">
        <v>939</v>
      </c>
      <c r="J726" t="s">
        <v>939</v>
      </c>
      <c r="K726" t="s">
        <v>105</v>
      </c>
    </row>
    <row r="727" spans="1:11" hidden="1" x14ac:dyDescent="0.25">
      <c r="A727" t="s">
        <v>428</v>
      </c>
      <c r="B727" t="s">
        <v>105</v>
      </c>
      <c r="C727" t="s">
        <v>105</v>
      </c>
      <c r="D727" t="s">
        <v>939</v>
      </c>
      <c r="E727" t="s">
        <v>939</v>
      </c>
      <c r="F727" t="s">
        <v>939</v>
      </c>
      <c r="G727" t="s">
        <v>939</v>
      </c>
      <c r="H727" t="s">
        <v>939</v>
      </c>
      <c r="I727" t="s">
        <v>939</v>
      </c>
      <c r="J727" t="s">
        <v>939</v>
      </c>
      <c r="K727" t="s">
        <v>105</v>
      </c>
    </row>
    <row r="728" spans="1:11" hidden="1" x14ac:dyDescent="0.25">
      <c r="A728" t="s">
        <v>428</v>
      </c>
      <c r="B728" t="s">
        <v>105</v>
      </c>
      <c r="C728" t="s">
        <v>105</v>
      </c>
      <c r="D728" t="s">
        <v>939</v>
      </c>
      <c r="E728" t="s">
        <v>939</v>
      </c>
      <c r="F728" t="s">
        <v>939</v>
      </c>
      <c r="G728" t="s">
        <v>939</v>
      </c>
      <c r="H728" t="s">
        <v>939</v>
      </c>
      <c r="I728" t="s">
        <v>939</v>
      </c>
      <c r="J728" t="s">
        <v>939</v>
      </c>
      <c r="K728" t="s">
        <v>105</v>
      </c>
    </row>
    <row r="729" spans="1:11" hidden="1" x14ac:dyDescent="0.25">
      <c r="A729" t="s">
        <v>428</v>
      </c>
      <c r="B729" t="s">
        <v>105</v>
      </c>
      <c r="C729" t="s">
        <v>105</v>
      </c>
      <c r="D729" t="s">
        <v>939</v>
      </c>
      <c r="E729" t="s">
        <v>939</v>
      </c>
      <c r="F729" t="s">
        <v>939</v>
      </c>
      <c r="G729" t="s">
        <v>939</v>
      </c>
      <c r="H729" t="s">
        <v>939</v>
      </c>
      <c r="I729" t="s">
        <v>939</v>
      </c>
      <c r="J729" t="s">
        <v>939</v>
      </c>
      <c r="K729" t="s">
        <v>105</v>
      </c>
    </row>
    <row r="730" spans="1:11" hidden="1" x14ac:dyDescent="0.25">
      <c r="A730" t="s">
        <v>428</v>
      </c>
      <c r="B730" t="s">
        <v>105</v>
      </c>
      <c r="C730" t="s">
        <v>105</v>
      </c>
      <c r="D730" t="s">
        <v>939</v>
      </c>
      <c r="E730" t="s">
        <v>939</v>
      </c>
      <c r="F730" t="s">
        <v>939</v>
      </c>
      <c r="G730" t="s">
        <v>939</v>
      </c>
      <c r="H730" t="s">
        <v>939</v>
      </c>
      <c r="I730" t="s">
        <v>939</v>
      </c>
      <c r="J730" t="s">
        <v>939</v>
      </c>
      <c r="K730" t="s">
        <v>105</v>
      </c>
    </row>
    <row r="731" spans="1:11" hidden="1" x14ac:dyDescent="0.25">
      <c r="A731" t="s">
        <v>428</v>
      </c>
      <c r="B731" t="s">
        <v>105</v>
      </c>
      <c r="C731" t="s">
        <v>105</v>
      </c>
      <c r="D731" t="s">
        <v>939</v>
      </c>
      <c r="E731" t="s">
        <v>939</v>
      </c>
      <c r="F731" t="s">
        <v>939</v>
      </c>
      <c r="G731" t="s">
        <v>939</v>
      </c>
      <c r="H731" t="s">
        <v>939</v>
      </c>
      <c r="I731" t="s">
        <v>939</v>
      </c>
      <c r="J731" t="s">
        <v>939</v>
      </c>
      <c r="K731" t="s">
        <v>105</v>
      </c>
    </row>
    <row r="732" spans="1:11" hidden="1" x14ac:dyDescent="0.25">
      <c r="A732" t="s">
        <v>428</v>
      </c>
      <c r="B732" t="s">
        <v>105</v>
      </c>
      <c r="C732" t="s">
        <v>105</v>
      </c>
      <c r="D732" t="s">
        <v>939</v>
      </c>
      <c r="E732" t="s">
        <v>939</v>
      </c>
      <c r="F732" t="s">
        <v>939</v>
      </c>
      <c r="G732" t="s">
        <v>939</v>
      </c>
      <c r="H732" t="s">
        <v>939</v>
      </c>
      <c r="I732" t="s">
        <v>939</v>
      </c>
      <c r="J732" t="s">
        <v>939</v>
      </c>
      <c r="K732" t="s">
        <v>105</v>
      </c>
    </row>
    <row r="733" spans="1:11" hidden="1" x14ac:dyDescent="0.25">
      <c r="A733" t="s">
        <v>466</v>
      </c>
      <c r="B733" t="s">
        <v>105</v>
      </c>
      <c r="C733" t="s">
        <v>105</v>
      </c>
      <c r="D733" t="s">
        <v>939</v>
      </c>
      <c r="E733" t="s">
        <v>939</v>
      </c>
      <c r="F733" t="s">
        <v>939</v>
      </c>
      <c r="G733" t="s">
        <v>939</v>
      </c>
      <c r="H733" t="s">
        <v>939</v>
      </c>
      <c r="I733" t="s">
        <v>939</v>
      </c>
      <c r="J733" t="s">
        <v>939</v>
      </c>
      <c r="K733" t="s">
        <v>105</v>
      </c>
    </row>
    <row r="734" spans="1:11" hidden="1" x14ac:dyDescent="0.25">
      <c r="A734" t="s">
        <v>466</v>
      </c>
      <c r="B734" t="s">
        <v>105</v>
      </c>
      <c r="C734" t="s">
        <v>105</v>
      </c>
      <c r="D734" t="s">
        <v>939</v>
      </c>
      <c r="E734" t="s">
        <v>939</v>
      </c>
      <c r="F734" t="s">
        <v>939</v>
      </c>
      <c r="G734" t="s">
        <v>939</v>
      </c>
      <c r="H734" t="s">
        <v>939</v>
      </c>
      <c r="I734" t="s">
        <v>939</v>
      </c>
      <c r="J734" t="s">
        <v>939</v>
      </c>
      <c r="K734" t="s">
        <v>105</v>
      </c>
    </row>
    <row r="735" spans="1:11" x14ac:dyDescent="0.25">
      <c r="A735" t="s">
        <v>466</v>
      </c>
      <c r="B735">
        <v>1</v>
      </c>
      <c r="C735" t="s">
        <v>468</v>
      </c>
      <c r="D735" t="s">
        <v>1222</v>
      </c>
      <c r="E735" t="s">
        <v>1223</v>
      </c>
      <c r="F735" t="s">
        <v>1224</v>
      </c>
      <c r="G735" t="s">
        <v>1225</v>
      </c>
      <c r="H735" t="s">
        <v>105</v>
      </c>
      <c r="I735" t="s">
        <v>105</v>
      </c>
      <c r="J735" t="s">
        <v>1375</v>
      </c>
      <c r="K735" t="s">
        <v>938</v>
      </c>
    </row>
    <row r="736" spans="1:11" hidden="1" x14ac:dyDescent="0.25">
      <c r="A736" t="s">
        <v>466</v>
      </c>
      <c r="B736" t="s">
        <v>105</v>
      </c>
      <c r="C736" t="s">
        <v>105</v>
      </c>
      <c r="D736" t="s">
        <v>939</v>
      </c>
      <c r="E736" t="s">
        <v>939</v>
      </c>
      <c r="F736" t="s">
        <v>939</v>
      </c>
      <c r="G736" t="s">
        <v>939</v>
      </c>
      <c r="H736" t="s">
        <v>939</v>
      </c>
      <c r="I736" t="s">
        <v>939</v>
      </c>
      <c r="J736" t="s">
        <v>939</v>
      </c>
      <c r="K736" t="s">
        <v>105</v>
      </c>
    </row>
    <row r="737" spans="1:11" hidden="1" x14ac:dyDescent="0.25">
      <c r="A737" t="s">
        <v>466</v>
      </c>
      <c r="B737" t="s">
        <v>105</v>
      </c>
      <c r="C737" t="s">
        <v>105</v>
      </c>
      <c r="D737" t="s">
        <v>939</v>
      </c>
      <c r="E737" t="s">
        <v>939</v>
      </c>
      <c r="F737" t="s">
        <v>939</v>
      </c>
      <c r="G737" t="s">
        <v>939</v>
      </c>
      <c r="H737" t="s">
        <v>939</v>
      </c>
      <c r="I737" t="s">
        <v>939</v>
      </c>
      <c r="J737" t="s">
        <v>939</v>
      </c>
      <c r="K737" t="s">
        <v>105</v>
      </c>
    </row>
    <row r="738" spans="1:11" hidden="1" x14ac:dyDescent="0.25">
      <c r="A738" t="s">
        <v>466</v>
      </c>
      <c r="B738" t="s">
        <v>105</v>
      </c>
      <c r="C738" t="s">
        <v>105</v>
      </c>
      <c r="D738" t="s">
        <v>939</v>
      </c>
      <c r="E738" t="s">
        <v>939</v>
      </c>
      <c r="F738" t="s">
        <v>939</v>
      </c>
      <c r="G738" t="s">
        <v>939</v>
      </c>
      <c r="H738" t="s">
        <v>939</v>
      </c>
      <c r="I738" t="s">
        <v>939</v>
      </c>
      <c r="J738" t="s">
        <v>939</v>
      </c>
      <c r="K738" t="s">
        <v>105</v>
      </c>
    </row>
    <row r="739" spans="1:11" hidden="1" x14ac:dyDescent="0.25">
      <c r="A739" t="s">
        <v>466</v>
      </c>
      <c r="B739" t="s">
        <v>105</v>
      </c>
      <c r="C739" t="s">
        <v>105</v>
      </c>
      <c r="D739" t="s">
        <v>939</v>
      </c>
      <c r="E739" t="s">
        <v>939</v>
      </c>
      <c r="F739" t="s">
        <v>939</v>
      </c>
      <c r="G739" t="s">
        <v>939</v>
      </c>
      <c r="H739" t="s">
        <v>939</v>
      </c>
      <c r="I739" t="s">
        <v>939</v>
      </c>
      <c r="J739" t="s">
        <v>939</v>
      </c>
      <c r="K739" t="s">
        <v>105</v>
      </c>
    </row>
    <row r="740" spans="1:11" hidden="1" x14ac:dyDescent="0.25">
      <c r="A740" t="s">
        <v>466</v>
      </c>
      <c r="B740" t="s">
        <v>105</v>
      </c>
      <c r="C740" t="s">
        <v>105</v>
      </c>
      <c r="D740" t="s">
        <v>939</v>
      </c>
      <c r="E740" t="s">
        <v>939</v>
      </c>
      <c r="F740" t="s">
        <v>939</v>
      </c>
      <c r="G740" t="s">
        <v>939</v>
      </c>
      <c r="H740" t="s">
        <v>939</v>
      </c>
      <c r="I740" t="s">
        <v>939</v>
      </c>
      <c r="J740" t="s">
        <v>939</v>
      </c>
      <c r="K740" t="s">
        <v>105</v>
      </c>
    </row>
    <row r="741" spans="1:11" hidden="1" x14ac:dyDescent="0.25">
      <c r="A741" t="s">
        <v>466</v>
      </c>
      <c r="B741" t="s">
        <v>105</v>
      </c>
      <c r="C741" t="s">
        <v>105</v>
      </c>
      <c r="D741" t="s">
        <v>939</v>
      </c>
      <c r="E741" t="s">
        <v>939</v>
      </c>
      <c r="F741" t="s">
        <v>939</v>
      </c>
      <c r="G741" t="s">
        <v>939</v>
      </c>
      <c r="H741" t="s">
        <v>939</v>
      </c>
      <c r="I741" t="s">
        <v>939</v>
      </c>
      <c r="J741" t="s">
        <v>939</v>
      </c>
      <c r="K741" t="s">
        <v>105</v>
      </c>
    </row>
    <row r="742" spans="1:11" hidden="1" x14ac:dyDescent="0.25">
      <c r="A742" t="s">
        <v>466</v>
      </c>
      <c r="B742" t="s">
        <v>105</v>
      </c>
      <c r="C742" t="s">
        <v>105</v>
      </c>
      <c r="D742" t="s">
        <v>939</v>
      </c>
      <c r="E742" t="s">
        <v>939</v>
      </c>
      <c r="F742" t="s">
        <v>939</v>
      </c>
      <c r="G742" t="s">
        <v>939</v>
      </c>
      <c r="H742" t="s">
        <v>939</v>
      </c>
      <c r="I742" t="s">
        <v>939</v>
      </c>
      <c r="J742" t="s">
        <v>939</v>
      </c>
      <c r="K742" t="s">
        <v>105</v>
      </c>
    </row>
    <row r="743" spans="1:11" hidden="1" x14ac:dyDescent="0.25">
      <c r="A743" t="s">
        <v>466</v>
      </c>
      <c r="B743" t="s">
        <v>105</v>
      </c>
      <c r="C743" t="s">
        <v>105</v>
      </c>
      <c r="D743" t="s">
        <v>939</v>
      </c>
      <c r="E743" t="s">
        <v>939</v>
      </c>
      <c r="F743" t="s">
        <v>939</v>
      </c>
      <c r="G743" t="s">
        <v>939</v>
      </c>
      <c r="H743" t="s">
        <v>939</v>
      </c>
      <c r="I743" t="s">
        <v>939</v>
      </c>
      <c r="J743" t="s">
        <v>939</v>
      </c>
      <c r="K743" t="s">
        <v>105</v>
      </c>
    </row>
    <row r="744" spans="1:11" x14ac:dyDescent="0.25">
      <c r="A744" t="s">
        <v>466</v>
      </c>
      <c r="B744">
        <v>2</v>
      </c>
      <c r="C744" t="s">
        <v>468</v>
      </c>
      <c r="D744" t="s">
        <v>1226</v>
      </c>
      <c r="E744" t="s">
        <v>1227</v>
      </c>
      <c r="F744" t="s">
        <v>1228</v>
      </c>
      <c r="G744" t="s">
        <v>1229</v>
      </c>
      <c r="H744" t="s">
        <v>105</v>
      </c>
      <c r="I744" t="s">
        <v>105</v>
      </c>
      <c r="J744" t="s">
        <v>906</v>
      </c>
      <c r="K744" t="s">
        <v>938</v>
      </c>
    </row>
    <row r="745" spans="1:11" hidden="1" x14ac:dyDescent="0.25">
      <c r="A745" t="s">
        <v>466</v>
      </c>
      <c r="B745" t="s">
        <v>105</v>
      </c>
      <c r="C745" t="s">
        <v>105</v>
      </c>
      <c r="D745" t="s">
        <v>939</v>
      </c>
      <c r="E745" t="s">
        <v>939</v>
      </c>
      <c r="F745" t="s">
        <v>939</v>
      </c>
      <c r="G745" t="s">
        <v>939</v>
      </c>
      <c r="H745" t="s">
        <v>939</v>
      </c>
      <c r="I745" t="s">
        <v>939</v>
      </c>
      <c r="J745" t="s">
        <v>939</v>
      </c>
      <c r="K745" t="s">
        <v>105</v>
      </c>
    </row>
    <row r="746" spans="1:11" hidden="1" x14ac:dyDescent="0.25">
      <c r="A746" t="s">
        <v>466</v>
      </c>
      <c r="B746" t="s">
        <v>105</v>
      </c>
      <c r="C746" t="s">
        <v>105</v>
      </c>
      <c r="D746" t="s">
        <v>939</v>
      </c>
      <c r="E746" t="s">
        <v>939</v>
      </c>
      <c r="F746" t="s">
        <v>939</v>
      </c>
      <c r="G746" t="s">
        <v>939</v>
      </c>
      <c r="H746" t="s">
        <v>939</v>
      </c>
      <c r="I746" t="s">
        <v>939</v>
      </c>
      <c r="J746" t="s">
        <v>939</v>
      </c>
      <c r="K746" t="s">
        <v>105</v>
      </c>
    </row>
    <row r="747" spans="1:11" hidden="1" x14ac:dyDescent="0.25">
      <c r="A747" t="s">
        <v>466</v>
      </c>
      <c r="B747" t="s">
        <v>105</v>
      </c>
      <c r="C747" t="s">
        <v>105</v>
      </c>
      <c r="D747" t="s">
        <v>939</v>
      </c>
      <c r="E747" t="s">
        <v>939</v>
      </c>
      <c r="F747" t="s">
        <v>939</v>
      </c>
      <c r="G747" t="s">
        <v>939</v>
      </c>
      <c r="H747" t="s">
        <v>939</v>
      </c>
      <c r="I747" t="s">
        <v>939</v>
      </c>
      <c r="J747" t="s">
        <v>939</v>
      </c>
      <c r="K747" t="s">
        <v>105</v>
      </c>
    </row>
    <row r="748" spans="1:11" hidden="1" x14ac:dyDescent="0.25">
      <c r="A748" t="s">
        <v>466</v>
      </c>
      <c r="B748" t="s">
        <v>105</v>
      </c>
      <c r="C748" t="s">
        <v>105</v>
      </c>
      <c r="D748" t="s">
        <v>939</v>
      </c>
      <c r="E748" t="s">
        <v>939</v>
      </c>
      <c r="F748" t="s">
        <v>939</v>
      </c>
      <c r="G748" t="s">
        <v>939</v>
      </c>
      <c r="H748" t="s">
        <v>939</v>
      </c>
      <c r="I748" t="s">
        <v>939</v>
      </c>
      <c r="J748" t="s">
        <v>939</v>
      </c>
      <c r="K748" t="s">
        <v>105</v>
      </c>
    </row>
    <row r="749" spans="1:11" hidden="1" x14ac:dyDescent="0.25">
      <c r="A749" t="s">
        <v>466</v>
      </c>
      <c r="B749" t="s">
        <v>105</v>
      </c>
      <c r="C749" t="s">
        <v>105</v>
      </c>
      <c r="D749" t="s">
        <v>939</v>
      </c>
      <c r="E749" t="s">
        <v>939</v>
      </c>
      <c r="F749" t="s">
        <v>939</v>
      </c>
      <c r="G749" t="s">
        <v>939</v>
      </c>
      <c r="H749" t="s">
        <v>939</v>
      </c>
      <c r="I749" t="s">
        <v>939</v>
      </c>
      <c r="J749" t="s">
        <v>939</v>
      </c>
      <c r="K749" t="s">
        <v>105</v>
      </c>
    </row>
    <row r="750" spans="1:11" hidden="1" x14ac:dyDescent="0.25">
      <c r="A750" t="s">
        <v>466</v>
      </c>
      <c r="B750" t="s">
        <v>105</v>
      </c>
      <c r="C750" t="s">
        <v>105</v>
      </c>
      <c r="D750" t="s">
        <v>939</v>
      </c>
      <c r="E750" t="s">
        <v>939</v>
      </c>
      <c r="F750" t="s">
        <v>939</v>
      </c>
      <c r="G750" t="s">
        <v>939</v>
      </c>
      <c r="H750" t="s">
        <v>939</v>
      </c>
      <c r="I750" t="s">
        <v>939</v>
      </c>
      <c r="J750" t="s">
        <v>939</v>
      </c>
      <c r="K750" t="s">
        <v>105</v>
      </c>
    </row>
    <row r="751" spans="1:11" hidden="1" x14ac:dyDescent="0.25">
      <c r="A751" t="s">
        <v>466</v>
      </c>
      <c r="B751" t="s">
        <v>105</v>
      </c>
      <c r="C751" t="s">
        <v>105</v>
      </c>
      <c r="D751" t="s">
        <v>939</v>
      </c>
      <c r="E751" t="s">
        <v>939</v>
      </c>
      <c r="F751" t="s">
        <v>939</v>
      </c>
      <c r="G751" t="s">
        <v>939</v>
      </c>
      <c r="H751" t="s">
        <v>939</v>
      </c>
      <c r="I751" t="s">
        <v>939</v>
      </c>
      <c r="J751" t="s">
        <v>939</v>
      </c>
      <c r="K751" t="s">
        <v>105</v>
      </c>
    </row>
    <row r="752" spans="1:11" hidden="1" x14ac:dyDescent="0.25">
      <c r="A752" t="s">
        <v>466</v>
      </c>
      <c r="B752" t="s">
        <v>105</v>
      </c>
      <c r="C752" t="s">
        <v>105</v>
      </c>
      <c r="D752" t="s">
        <v>939</v>
      </c>
      <c r="E752" t="s">
        <v>939</v>
      </c>
      <c r="F752" t="s">
        <v>939</v>
      </c>
      <c r="G752" t="s">
        <v>939</v>
      </c>
      <c r="H752" t="s">
        <v>939</v>
      </c>
      <c r="I752" t="s">
        <v>939</v>
      </c>
      <c r="J752" t="s">
        <v>939</v>
      </c>
      <c r="K752" t="s">
        <v>105</v>
      </c>
    </row>
    <row r="753" spans="1:11" hidden="1" x14ac:dyDescent="0.25">
      <c r="A753" t="s">
        <v>478</v>
      </c>
      <c r="B753" t="s">
        <v>105</v>
      </c>
      <c r="C753" t="s">
        <v>105</v>
      </c>
      <c r="D753" t="s">
        <v>939</v>
      </c>
      <c r="E753" t="s">
        <v>939</v>
      </c>
      <c r="F753" t="s">
        <v>939</v>
      </c>
      <c r="G753" t="s">
        <v>939</v>
      </c>
      <c r="H753" t="s">
        <v>939</v>
      </c>
      <c r="I753" t="s">
        <v>939</v>
      </c>
      <c r="J753" t="s">
        <v>939</v>
      </c>
      <c r="K753" t="s">
        <v>105</v>
      </c>
    </row>
    <row r="754" spans="1:11" hidden="1" x14ac:dyDescent="0.25">
      <c r="A754" t="s">
        <v>478</v>
      </c>
      <c r="B754" t="s">
        <v>105</v>
      </c>
      <c r="C754" t="s">
        <v>105</v>
      </c>
      <c r="D754" t="s">
        <v>939</v>
      </c>
      <c r="E754" t="s">
        <v>939</v>
      </c>
      <c r="F754" t="s">
        <v>939</v>
      </c>
      <c r="G754" t="s">
        <v>939</v>
      </c>
      <c r="H754" t="s">
        <v>939</v>
      </c>
      <c r="I754" t="s">
        <v>939</v>
      </c>
      <c r="J754" t="s">
        <v>939</v>
      </c>
      <c r="K754" t="s">
        <v>105</v>
      </c>
    </row>
    <row r="755" spans="1:11" x14ac:dyDescent="0.25">
      <c r="A755" t="s">
        <v>478</v>
      </c>
      <c r="B755">
        <v>1</v>
      </c>
      <c r="C755" t="s">
        <v>480</v>
      </c>
      <c r="D755" t="s">
        <v>831</v>
      </c>
      <c r="E755" t="s">
        <v>1230</v>
      </c>
      <c r="F755" t="s">
        <v>832</v>
      </c>
      <c r="G755" t="s">
        <v>833</v>
      </c>
      <c r="H755" t="s">
        <v>105</v>
      </c>
      <c r="I755" t="s">
        <v>105</v>
      </c>
      <c r="J755" t="s">
        <v>906</v>
      </c>
      <c r="K755" t="s">
        <v>938</v>
      </c>
    </row>
    <row r="756" spans="1:11" hidden="1" x14ac:dyDescent="0.25">
      <c r="A756" t="s">
        <v>478</v>
      </c>
      <c r="B756" t="s">
        <v>105</v>
      </c>
      <c r="C756" t="s">
        <v>105</v>
      </c>
      <c r="D756" t="s">
        <v>939</v>
      </c>
      <c r="E756" t="s">
        <v>939</v>
      </c>
      <c r="F756" t="s">
        <v>939</v>
      </c>
      <c r="G756" t="s">
        <v>939</v>
      </c>
      <c r="H756" t="s">
        <v>939</v>
      </c>
      <c r="I756" t="s">
        <v>939</v>
      </c>
      <c r="J756" t="s">
        <v>939</v>
      </c>
      <c r="K756" t="s">
        <v>105</v>
      </c>
    </row>
    <row r="757" spans="1:11" hidden="1" x14ac:dyDescent="0.25">
      <c r="A757" t="s">
        <v>478</v>
      </c>
      <c r="B757" t="s">
        <v>105</v>
      </c>
      <c r="C757" t="s">
        <v>105</v>
      </c>
      <c r="D757" t="s">
        <v>939</v>
      </c>
      <c r="E757" t="s">
        <v>939</v>
      </c>
      <c r="F757" t="s">
        <v>939</v>
      </c>
      <c r="G757" t="s">
        <v>939</v>
      </c>
      <c r="H757" t="s">
        <v>939</v>
      </c>
      <c r="I757" t="s">
        <v>939</v>
      </c>
      <c r="J757" t="s">
        <v>939</v>
      </c>
      <c r="K757" t="s">
        <v>105</v>
      </c>
    </row>
    <row r="758" spans="1:11" hidden="1" x14ac:dyDescent="0.25">
      <c r="A758" t="s">
        <v>478</v>
      </c>
      <c r="B758" t="s">
        <v>105</v>
      </c>
      <c r="C758" t="s">
        <v>105</v>
      </c>
      <c r="D758" t="s">
        <v>939</v>
      </c>
      <c r="E758" t="s">
        <v>939</v>
      </c>
      <c r="F758" t="s">
        <v>939</v>
      </c>
      <c r="G758" t="s">
        <v>939</v>
      </c>
      <c r="H758" t="s">
        <v>939</v>
      </c>
      <c r="I758" t="s">
        <v>939</v>
      </c>
      <c r="J758" t="s">
        <v>939</v>
      </c>
      <c r="K758" t="s">
        <v>105</v>
      </c>
    </row>
    <row r="759" spans="1:11" hidden="1" x14ac:dyDescent="0.25">
      <c r="A759" t="s">
        <v>478</v>
      </c>
      <c r="B759" t="s">
        <v>105</v>
      </c>
      <c r="C759" t="s">
        <v>105</v>
      </c>
      <c r="D759" t="s">
        <v>939</v>
      </c>
      <c r="E759" t="s">
        <v>939</v>
      </c>
      <c r="F759" t="s">
        <v>939</v>
      </c>
      <c r="G759" t="s">
        <v>939</v>
      </c>
      <c r="H759" t="s">
        <v>939</v>
      </c>
      <c r="I759" t="s">
        <v>939</v>
      </c>
      <c r="J759" t="s">
        <v>939</v>
      </c>
      <c r="K759" t="s">
        <v>105</v>
      </c>
    </row>
    <row r="760" spans="1:11" hidden="1" x14ac:dyDescent="0.25">
      <c r="A760" t="s">
        <v>478</v>
      </c>
      <c r="B760" t="s">
        <v>105</v>
      </c>
      <c r="C760" t="s">
        <v>105</v>
      </c>
      <c r="D760" t="s">
        <v>939</v>
      </c>
      <c r="E760" t="s">
        <v>939</v>
      </c>
      <c r="F760" t="s">
        <v>939</v>
      </c>
      <c r="G760" t="s">
        <v>939</v>
      </c>
      <c r="H760" t="s">
        <v>939</v>
      </c>
      <c r="I760" t="s">
        <v>939</v>
      </c>
      <c r="J760" t="s">
        <v>939</v>
      </c>
      <c r="K760" t="s">
        <v>105</v>
      </c>
    </row>
    <row r="761" spans="1:11" hidden="1" x14ac:dyDescent="0.25">
      <c r="A761" t="s">
        <v>478</v>
      </c>
      <c r="B761" t="s">
        <v>105</v>
      </c>
      <c r="C761" t="s">
        <v>105</v>
      </c>
      <c r="D761" t="s">
        <v>939</v>
      </c>
      <c r="E761" t="s">
        <v>939</v>
      </c>
      <c r="F761" t="s">
        <v>939</v>
      </c>
      <c r="G761" t="s">
        <v>939</v>
      </c>
      <c r="H761" t="s">
        <v>939</v>
      </c>
      <c r="I761" t="s">
        <v>939</v>
      </c>
      <c r="J761" t="s">
        <v>939</v>
      </c>
      <c r="K761" t="s">
        <v>105</v>
      </c>
    </row>
    <row r="762" spans="1:11" hidden="1" x14ac:dyDescent="0.25">
      <c r="A762" t="s">
        <v>478</v>
      </c>
      <c r="B762" t="s">
        <v>105</v>
      </c>
      <c r="C762" t="s">
        <v>105</v>
      </c>
      <c r="D762" t="s">
        <v>939</v>
      </c>
      <c r="E762" t="s">
        <v>939</v>
      </c>
      <c r="F762" t="s">
        <v>939</v>
      </c>
      <c r="G762" t="s">
        <v>939</v>
      </c>
      <c r="H762" t="s">
        <v>939</v>
      </c>
      <c r="I762" t="s">
        <v>939</v>
      </c>
      <c r="J762" t="s">
        <v>939</v>
      </c>
      <c r="K762" t="s">
        <v>105</v>
      </c>
    </row>
    <row r="763" spans="1:11" x14ac:dyDescent="0.25">
      <c r="A763" t="s">
        <v>478</v>
      </c>
      <c r="B763">
        <v>2</v>
      </c>
      <c r="C763" t="s">
        <v>485</v>
      </c>
      <c r="D763" t="s">
        <v>834</v>
      </c>
      <c r="E763" t="s">
        <v>835</v>
      </c>
      <c r="F763" t="s">
        <v>836</v>
      </c>
      <c r="G763" t="s">
        <v>837</v>
      </c>
      <c r="H763" t="s">
        <v>105</v>
      </c>
      <c r="I763" t="s">
        <v>105</v>
      </c>
      <c r="J763" t="s">
        <v>1378</v>
      </c>
      <c r="K763" t="s">
        <v>938</v>
      </c>
    </row>
    <row r="764" spans="1:11" hidden="1" x14ac:dyDescent="0.25">
      <c r="A764" t="s">
        <v>478</v>
      </c>
      <c r="B764" t="s">
        <v>105</v>
      </c>
      <c r="C764" t="s">
        <v>105</v>
      </c>
      <c r="D764" t="s">
        <v>939</v>
      </c>
      <c r="E764" t="s">
        <v>939</v>
      </c>
      <c r="F764" t="s">
        <v>939</v>
      </c>
      <c r="G764" t="s">
        <v>939</v>
      </c>
      <c r="H764" t="s">
        <v>939</v>
      </c>
      <c r="I764" t="s">
        <v>939</v>
      </c>
      <c r="J764" t="s">
        <v>939</v>
      </c>
      <c r="K764" t="s">
        <v>105</v>
      </c>
    </row>
    <row r="765" spans="1:11" hidden="1" x14ac:dyDescent="0.25">
      <c r="A765" t="s">
        <v>478</v>
      </c>
      <c r="B765" t="s">
        <v>105</v>
      </c>
      <c r="C765" t="s">
        <v>105</v>
      </c>
      <c r="D765" t="s">
        <v>939</v>
      </c>
      <c r="E765" t="s">
        <v>939</v>
      </c>
      <c r="F765" t="s">
        <v>939</v>
      </c>
      <c r="G765" t="s">
        <v>939</v>
      </c>
      <c r="H765" t="s">
        <v>939</v>
      </c>
      <c r="I765" t="s">
        <v>939</v>
      </c>
      <c r="J765" t="s">
        <v>939</v>
      </c>
      <c r="K765" t="s">
        <v>105</v>
      </c>
    </row>
    <row r="766" spans="1:11" hidden="1" x14ac:dyDescent="0.25">
      <c r="A766" t="s">
        <v>478</v>
      </c>
      <c r="B766" t="s">
        <v>105</v>
      </c>
      <c r="C766" t="s">
        <v>105</v>
      </c>
      <c r="D766" t="s">
        <v>939</v>
      </c>
      <c r="E766" t="s">
        <v>939</v>
      </c>
      <c r="F766" t="s">
        <v>939</v>
      </c>
      <c r="G766" t="s">
        <v>939</v>
      </c>
      <c r="H766" t="s">
        <v>939</v>
      </c>
      <c r="I766" t="s">
        <v>939</v>
      </c>
      <c r="J766" t="s">
        <v>939</v>
      </c>
      <c r="K766" t="s">
        <v>105</v>
      </c>
    </row>
    <row r="767" spans="1:11" hidden="1" x14ac:dyDescent="0.25">
      <c r="A767" t="s">
        <v>478</v>
      </c>
      <c r="B767" t="s">
        <v>105</v>
      </c>
      <c r="C767" t="s">
        <v>105</v>
      </c>
      <c r="D767" t="s">
        <v>939</v>
      </c>
      <c r="E767" t="s">
        <v>939</v>
      </c>
      <c r="F767" t="s">
        <v>939</v>
      </c>
      <c r="G767" t="s">
        <v>939</v>
      </c>
      <c r="H767" t="s">
        <v>939</v>
      </c>
      <c r="I767" t="s">
        <v>939</v>
      </c>
      <c r="J767" t="s">
        <v>939</v>
      </c>
      <c r="K767" t="s">
        <v>105</v>
      </c>
    </row>
    <row r="768" spans="1:11" hidden="1" x14ac:dyDescent="0.25">
      <c r="A768" t="s">
        <v>478</v>
      </c>
      <c r="B768" t="s">
        <v>105</v>
      </c>
      <c r="C768" t="s">
        <v>105</v>
      </c>
      <c r="D768" t="s">
        <v>939</v>
      </c>
      <c r="E768" t="s">
        <v>939</v>
      </c>
      <c r="F768" t="s">
        <v>939</v>
      </c>
      <c r="G768" t="s">
        <v>939</v>
      </c>
      <c r="H768" t="s">
        <v>939</v>
      </c>
      <c r="I768" t="s">
        <v>939</v>
      </c>
      <c r="J768" t="s">
        <v>939</v>
      </c>
      <c r="K768" t="s">
        <v>105</v>
      </c>
    </row>
    <row r="769" spans="1:11" hidden="1" x14ac:dyDescent="0.25">
      <c r="A769" t="s">
        <v>478</v>
      </c>
      <c r="B769" t="s">
        <v>105</v>
      </c>
      <c r="C769" t="s">
        <v>105</v>
      </c>
      <c r="D769" t="s">
        <v>939</v>
      </c>
      <c r="E769" t="s">
        <v>939</v>
      </c>
      <c r="F769" t="s">
        <v>939</v>
      </c>
      <c r="G769" t="s">
        <v>939</v>
      </c>
      <c r="H769" t="s">
        <v>939</v>
      </c>
      <c r="I769" t="s">
        <v>939</v>
      </c>
      <c r="J769" t="s">
        <v>939</v>
      </c>
      <c r="K769" t="s">
        <v>105</v>
      </c>
    </row>
    <row r="770" spans="1:11" hidden="1" x14ac:dyDescent="0.25">
      <c r="A770" t="s">
        <v>478</v>
      </c>
      <c r="B770" t="s">
        <v>105</v>
      </c>
      <c r="C770" t="s">
        <v>105</v>
      </c>
      <c r="D770" t="s">
        <v>939</v>
      </c>
      <c r="E770" t="s">
        <v>939</v>
      </c>
      <c r="F770" t="s">
        <v>939</v>
      </c>
      <c r="G770" t="s">
        <v>939</v>
      </c>
      <c r="H770" t="s">
        <v>939</v>
      </c>
      <c r="I770" t="s">
        <v>939</v>
      </c>
      <c r="J770" t="s">
        <v>939</v>
      </c>
      <c r="K770" t="s">
        <v>105</v>
      </c>
    </row>
    <row r="771" spans="1:11" x14ac:dyDescent="0.25">
      <c r="A771" t="s">
        <v>478</v>
      </c>
      <c r="B771">
        <v>3</v>
      </c>
      <c r="C771" t="s">
        <v>901</v>
      </c>
      <c r="D771" t="s">
        <v>1231</v>
      </c>
      <c r="E771" t="s">
        <v>1232</v>
      </c>
      <c r="F771" t="s">
        <v>1233</v>
      </c>
      <c r="G771" t="s">
        <v>1234</v>
      </c>
      <c r="H771" t="s">
        <v>1235</v>
      </c>
      <c r="I771" t="s">
        <v>105</v>
      </c>
      <c r="J771" t="s">
        <v>1376</v>
      </c>
      <c r="K771" t="s">
        <v>938</v>
      </c>
    </row>
    <row r="772" spans="1:11" hidden="1" x14ac:dyDescent="0.25">
      <c r="A772" t="s">
        <v>478</v>
      </c>
      <c r="B772" t="s">
        <v>105</v>
      </c>
      <c r="C772" t="s">
        <v>105</v>
      </c>
      <c r="D772" t="s">
        <v>939</v>
      </c>
      <c r="E772" t="s">
        <v>939</v>
      </c>
      <c r="F772" t="s">
        <v>939</v>
      </c>
      <c r="G772" t="s">
        <v>939</v>
      </c>
      <c r="H772" t="s">
        <v>939</v>
      </c>
      <c r="I772" t="s">
        <v>939</v>
      </c>
      <c r="J772" t="s">
        <v>939</v>
      </c>
      <c r="K772" t="s">
        <v>105</v>
      </c>
    </row>
    <row r="773" spans="1:11" hidden="1" x14ac:dyDescent="0.25">
      <c r="A773" t="s">
        <v>478</v>
      </c>
      <c r="B773" t="s">
        <v>105</v>
      </c>
      <c r="C773" t="s">
        <v>105</v>
      </c>
      <c r="D773" t="s">
        <v>939</v>
      </c>
      <c r="E773" t="s">
        <v>939</v>
      </c>
      <c r="F773" t="s">
        <v>939</v>
      </c>
      <c r="G773" t="s">
        <v>939</v>
      </c>
      <c r="H773" t="s">
        <v>939</v>
      </c>
      <c r="I773" t="s">
        <v>939</v>
      </c>
      <c r="J773" t="s">
        <v>939</v>
      </c>
      <c r="K773" t="s">
        <v>105</v>
      </c>
    </row>
    <row r="774" spans="1:11" hidden="1" x14ac:dyDescent="0.25">
      <c r="A774" t="s">
        <v>478</v>
      </c>
      <c r="B774" t="s">
        <v>105</v>
      </c>
      <c r="C774" t="s">
        <v>105</v>
      </c>
      <c r="D774" t="s">
        <v>939</v>
      </c>
      <c r="E774" t="s">
        <v>939</v>
      </c>
      <c r="F774" t="s">
        <v>939</v>
      </c>
      <c r="G774" t="s">
        <v>939</v>
      </c>
      <c r="H774" t="s">
        <v>939</v>
      </c>
      <c r="I774" t="s">
        <v>939</v>
      </c>
      <c r="J774" t="s">
        <v>939</v>
      </c>
      <c r="K774" t="s">
        <v>105</v>
      </c>
    </row>
    <row r="775" spans="1:11" hidden="1" x14ac:dyDescent="0.25">
      <c r="A775" t="s">
        <v>478</v>
      </c>
      <c r="B775" t="s">
        <v>105</v>
      </c>
      <c r="C775" t="s">
        <v>105</v>
      </c>
      <c r="D775" t="s">
        <v>939</v>
      </c>
      <c r="E775" t="s">
        <v>939</v>
      </c>
      <c r="F775" t="s">
        <v>939</v>
      </c>
      <c r="G775" t="s">
        <v>939</v>
      </c>
      <c r="H775" t="s">
        <v>939</v>
      </c>
      <c r="I775" t="s">
        <v>939</v>
      </c>
      <c r="J775" t="s">
        <v>939</v>
      </c>
      <c r="K775" t="s">
        <v>105</v>
      </c>
    </row>
    <row r="776" spans="1:11" hidden="1" x14ac:dyDescent="0.25">
      <c r="A776" t="s">
        <v>478</v>
      </c>
      <c r="B776" t="s">
        <v>105</v>
      </c>
      <c r="C776" t="s">
        <v>105</v>
      </c>
      <c r="D776" t="s">
        <v>939</v>
      </c>
      <c r="E776" t="s">
        <v>939</v>
      </c>
      <c r="F776" t="s">
        <v>939</v>
      </c>
      <c r="G776" t="s">
        <v>939</v>
      </c>
      <c r="H776" t="s">
        <v>939</v>
      </c>
      <c r="I776" t="s">
        <v>939</v>
      </c>
      <c r="J776" t="s">
        <v>939</v>
      </c>
      <c r="K776" t="s">
        <v>105</v>
      </c>
    </row>
    <row r="777" spans="1:11" hidden="1" x14ac:dyDescent="0.25">
      <c r="A777" t="s">
        <v>478</v>
      </c>
      <c r="B777" t="s">
        <v>105</v>
      </c>
      <c r="C777" t="s">
        <v>105</v>
      </c>
      <c r="D777" t="s">
        <v>939</v>
      </c>
      <c r="E777" t="s">
        <v>939</v>
      </c>
      <c r="F777" t="s">
        <v>939</v>
      </c>
      <c r="G777" t="s">
        <v>939</v>
      </c>
      <c r="H777" t="s">
        <v>939</v>
      </c>
      <c r="I777" t="s">
        <v>939</v>
      </c>
      <c r="J777" t="s">
        <v>939</v>
      </c>
      <c r="K777" t="s">
        <v>105</v>
      </c>
    </row>
    <row r="778" spans="1:11" hidden="1" x14ac:dyDescent="0.25">
      <c r="A778" t="s">
        <v>478</v>
      </c>
      <c r="B778" t="s">
        <v>105</v>
      </c>
      <c r="C778" t="s">
        <v>105</v>
      </c>
      <c r="D778" t="s">
        <v>939</v>
      </c>
      <c r="E778" t="s">
        <v>939</v>
      </c>
      <c r="F778" t="s">
        <v>939</v>
      </c>
      <c r="G778" t="s">
        <v>939</v>
      </c>
      <c r="H778" t="s">
        <v>939</v>
      </c>
      <c r="I778" t="s">
        <v>939</v>
      </c>
      <c r="J778" t="s">
        <v>939</v>
      </c>
      <c r="K778" t="s">
        <v>105</v>
      </c>
    </row>
    <row r="779" spans="1:11" hidden="1" x14ac:dyDescent="0.25">
      <c r="A779" t="s">
        <v>478</v>
      </c>
      <c r="B779" t="s">
        <v>105</v>
      </c>
      <c r="C779" t="s">
        <v>105</v>
      </c>
      <c r="D779" t="s">
        <v>939</v>
      </c>
      <c r="E779" t="s">
        <v>939</v>
      </c>
      <c r="F779" t="s">
        <v>939</v>
      </c>
      <c r="G779" t="s">
        <v>939</v>
      </c>
      <c r="H779" t="s">
        <v>939</v>
      </c>
      <c r="I779" t="s">
        <v>939</v>
      </c>
      <c r="J779" t="s">
        <v>939</v>
      </c>
      <c r="K779" t="s">
        <v>105</v>
      </c>
    </row>
    <row r="780" spans="1:11" hidden="1" x14ac:dyDescent="0.25">
      <c r="A780" t="s">
        <v>478</v>
      </c>
      <c r="B780" t="s">
        <v>105</v>
      </c>
      <c r="C780" t="s">
        <v>105</v>
      </c>
      <c r="D780" t="s">
        <v>939</v>
      </c>
      <c r="E780" t="s">
        <v>939</v>
      </c>
      <c r="F780" t="s">
        <v>939</v>
      </c>
      <c r="G780" t="s">
        <v>939</v>
      </c>
      <c r="H780" t="s">
        <v>939</v>
      </c>
      <c r="I780" t="s">
        <v>939</v>
      </c>
      <c r="J780" t="s">
        <v>939</v>
      </c>
      <c r="K780" t="s">
        <v>105</v>
      </c>
    </row>
    <row r="781" spans="1:11" x14ac:dyDescent="0.25">
      <c r="A781" t="s">
        <v>478</v>
      </c>
      <c r="B781">
        <v>4</v>
      </c>
      <c r="C781" t="s">
        <v>495</v>
      </c>
      <c r="D781" t="s">
        <v>1236</v>
      </c>
      <c r="E781" t="s">
        <v>1237</v>
      </c>
      <c r="F781" t="s">
        <v>1238</v>
      </c>
      <c r="G781" t="s">
        <v>1239</v>
      </c>
      <c r="H781" t="s">
        <v>1240</v>
      </c>
      <c r="I781" t="s">
        <v>105</v>
      </c>
      <c r="J781" t="s">
        <v>1379</v>
      </c>
      <c r="K781" t="s">
        <v>938</v>
      </c>
    </row>
    <row r="782" spans="1:11" hidden="1" x14ac:dyDescent="0.25">
      <c r="A782" t="s">
        <v>478</v>
      </c>
      <c r="B782" t="s">
        <v>105</v>
      </c>
      <c r="C782" t="s">
        <v>105</v>
      </c>
      <c r="D782" t="s">
        <v>939</v>
      </c>
      <c r="E782" t="s">
        <v>939</v>
      </c>
      <c r="F782" t="s">
        <v>939</v>
      </c>
      <c r="G782" t="s">
        <v>939</v>
      </c>
      <c r="H782" t="s">
        <v>939</v>
      </c>
      <c r="I782" t="s">
        <v>939</v>
      </c>
      <c r="J782" t="s">
        <v>939</v>
      </c>
      <c r="K782" t="s">
        <v>105</v>
      </c>
    </row>
    <row r="783" spans="1:11" hidden="1" x14ac:dyDescent="0.25">
      <c r="A783" t="s">
        <v>478</v>
      </c>
      <c r="B783" t="s">
        <v>105</v>
      </c>
      <c r="C783" t="s">
        <v>105</v>
      </c>
      <c r="D783" t="s">
        <v>939</v>
      </c>
      <c r="E783" t="s">
        <v>939</v>
      </c>
      <c r="F783" t="s">
        <v>939</v>
      </c>
      <c r="G783" t="s">
        <v>939</v>
      </c>
      <c r="H783" t="s">
        <v>939</v>
      </c>
      <c r="I783" t="s">
        <v>939</v>
      </c>
      <c r="J783" t="s">
        <v>939</v>
      </c>
      <c r="K783" t="s">
        <v>105</v>
      </c>
    </row>
    <row r="784" spans="1:11" hidden="1" x14ac:dyDescent="0.25">
      <c r="A784" t="s">
        <v>478</v>
      </c>
      <c r="B784" t="s">
        <v>105</v>
      </c>
      <c r="C784" t="s">
        <v>105</v>
      </c>
      <c r="D784" t="s">
        <v>939</v>
      </c>
      <c r="E784" t="s">
        <v>939</v>
      </c>
      <c r="F784" t="s">
        <v>939</v>
      </c>
      <c r="G784" t="s">
        <v>939</v>
      </c>
      <c r="H784" t="s">
        <v>939</v>
      </c>
      <c r="I784" t="s">
        <v>939</v>
      </c>
      <c r="J784" t="s">
        <v>939</v>
      </c>
      <c r="K784" t="s">
        <v>105</v>
      </c>
    </row>
    <row r="785" spans="1:11" hidden="1" x14ac:dyDescent="0.25">
      <c r="A785" t="s">
        <v>478</v>
      </c>
      <c r="B785" t="s">
        <v>105</v>
      </c>
      <c r="C785" t="s">
        <v>105</v>
      </c>
      <c r="D785" t="s">
        <v>939</v>
      </c>
      <c r="E785" t="s">
        <v>939</v>
      </c>
      <c r="F785" t="s">
        <v>939</v>
      </c>
      <c r="G785" t="s">
        <v>939</v>
      </c>
      <c r="H785" t="s">
        <v>939</v>
      </c>
      <c r="I785" t="s">
        <v>939</v>
      </c>
      <c r="J785" t="s">
        <v>939</v>
      </c>
      <c r="K785" t="s">
        <v>105</v>
      </c>
    </row>
    <row r="786" spans="1:11" hidden="1" x14ac:dyDescent="0.25">
      <c r="A786" t="s">
        <v>478</v>
      </c>
      <c r="B786" t="s">
        <v>105</v>
      </c>
      <c r="C786" t="s">
        <v>105</v>
      </c>
      <c r="D786" t="s">
        <v>939</v>
      </c>
      <c r="E786" t="s">
        <v>939</v>
      </c>
      <c r="F786" t="s">
        <v>939</v>
      </c>
      <c r="G786" t="s">
        <v>939</v>
      </c>
      <c r="H786" t="s">
        <v>939</v>
      </c>
      <c r="I786" t="s">
        <v>939</v>
      </c>
      <c r="J786" t="s">
        <v>939</v>
      </c>
      <c r="K786" t="s">
        <v>105</v>
      </c>
    </row>
    <row r="787" spans="1:11" hidden="1" x14ac:dyDescent="0.25">
      <c r="A787" t="s">
        <v>478</v>
      </c>
      <c r="B787" t="s">
        <v>105</v>
      </c>
      <c r="C787" t="s">
        <v>105</v>
      </c>
      <c r="D787" t="s">
        <v>939</v>
      </c>
      <c r="E787" t="s">
        <v>939</v>
      </c>
      <c r="F787" t="s">
        <v>939</v>
      </c>
      <c r="G787" t="s">
        <v>939</v>
      </c>
      <c r="H787" t="s">
        <v>939</v>
      </c>
      <c r="I787" t="s">
        <v>939</v>
      </c>
      <c r="J787" t="s">
        <v>939</v>
      </c>
      <c r="K787" t="s">
        <v>105</v>
      </c>
    </row>
    <row r="788" spans="1:11" hidden="1" x14ac:dyDescent="0.25">
      <c r="A788" t="s">
        <v>478</v>
      </c>
      <c r="B788" t="s">
        <v>105</v>
      </c>
      <c r="C788" t="s">
        <v>105</v>
      </c>
      <c r="D788" t="s">
        <v>939</v>
      </c>
      <c r="E788" t="s">
        <v>939</v>
      </c>
      <c r="F788" t="s">
        <v>939</v>
      </c>
      <c r="G788" t="s">
        <v>939</v>
      </c>
      <c r="H788" t="s">
        <v>939</v>
      </c>
      <c r="I788" t="s">
        <v>939</v>
      </c>
      <c r="J788" t="s">
        <v>939</v>
      </c>
      <c r="K788" t="s">
        <v>105</v>
      </c>
    </row>
    <row r="789" spans="1:11" hidden="1" x14ac:dyDescent="0.25">
      <c r="A789" t="s">
        <v>478</v>
      </c>
      <c r="B789" t="s">
        <v>105</v>
      </c>
      <c r="C789" t="s">
        <v>105</v>
      </c>
      <c r="D789" t="s">
        <v>939</v>
      </c>
      <c r="E789" t="s">
        <v>939</v>
      </c>
      <c r="F789" t="s">
        <v>939</v>
      </c>
      <c r="G789" t="s">
        <v>939</v>
      </c>
      <c r="H789" t="s">
        <v>939</v>
      </c>
      <c r="I789" t="s">
        <v>939</v>
      </c>
      <c r="J789" t="s">
        <v>939</v>
      </c>
      <c r="K789" t="s">
        <v>105</v>
      </c>
    </row>
    <row r="790" spans="1:11" x14ac:dyDescent="0.25">
      <c r="A790" t="s">
        <v>478</v>
      </c>
      <c r="B790">
        <v>5</v>
      </c>
      <c r="C790" t="s">
        <v>902</v>
      </c>
      <c r="D790" t="s">
        <v>1241</v>
      </c>
      <c r="E790" t="s">
        <v>1242</v>
      </c>
      <c r="F790" t="s">
        <v>1243</v>
      </c>
      <c r="G790" t="s">
        <v>1244</v>
      </c>
      <c r="H790" t="s">
        <v>105</v>
      </c>
      <c r="I790" t="s">
        <v>105</v>
      </c>
      <c r="J790" t="s">
        <v>1374</v>
      </c>
      <c r="K790" t="s">
        <v>938</v>
      </c>
    </row>
    <row r="791" spans="1:11" hidden="1" x14ac:dyDescent="0.25">
      <c r="A791" t="s">
        <v>478</v>
      </c>
      <c r="C791" t="s">
        <v>105</v>
      </c>
      <c r="D791" t="s">
        <v>939</v>
      </c>
      <c r="E791" t="s">
        <v>939</v>
      </c>
      <c r="F791" t="s">
        <v>939</v>
      </c>
      <c r="G791" t="s">
        <v>939</v>
      </c>
      <c r="H791" t="s">
        <v>939</v>
      </c>
      <c r="I791" t="s">
        <v>939</v>
      </c>
      <c r="J791" t="s">
        <v>939</v>
      </c>
      <c r="K791" t="s">
        <v>105</v>
      </c>
    </row>
    <row r="792" spans="1:11" hidden="1" x14ac:dyDescent="0.25">
      <c r="A792" t="s">
        <v>478</v>
      </c>
      <c r="B792" t="s">
        <v>105</v>
      </c>
      <c r="C792" t="s">
        <v>105</v>
      </c>
      <c r="D792" t="s">
        <v>939</v>
      </c>
      <c r="E792" t="s">
        <v>939</v>
      </c>
      <c r="F792" t="s">
        <v>939</v>
      </c>
      <c r="G792" t="s">
        <v>939</v>
      </c>
      <c r="H792" t="s">
        <v>939</v>
      </c>
      <c r="I792" t="s">
        <v>939</v>
      </c>
      <c r="J792" t="s">
        <v>939</v>
      </c>
      <c r="K792" t="s">
        <v>105</v>
      </c>
    </row>
    <row r="793" spans="1:11" hidden="1" x14ac:dyDescent="0.25">
      <c r="A793" t="s">
        <v>478</v>
      </c>
      <c r="B793" t="s">
        <v>105</v>
      </c>
      <c r="C793" t="s">
        <v>105</v>
      </c>
      <c r="D793" t="s">
        <v>939</v>
      </c>
      <c r="E793" t="s">
        <v>939</v>
      </c>
      <c r="F793" t="s">
        <v>939</v>
      </c>
      <c r="G793" t="s">
        <v>939</v>
      </c>
      <c r="H793" t="s">
        <v>939</v>
      </c>
      <c r="I793" t="s">
        <v>939</v>
      </c>
      <c r="J793" t="s">
        <v>939</v>
      </c>
      <c r="K793" t="s">
        <v>105</v>
      </c>
    </row>
    <row r="794" spans="1:11" hidden="1" x14ac:dyDescent="0.25">
      <c r="A794" t="s">
        <v>478</v>
      </c>
      <c r="B794" t="s">
        <v>105</v>
      </c>
      <c r="C794" t="s">
        <v>105</v>
      </c>
      <c r="D794" t="s">
        <v>939</v>
      </c>
      <c r="E794" t="s">
        <v>939</v>
      </c>
      <c r="F794" t="s">
        <v>939</v>
      </c>
      <c r="G794" t="s">
        <v>939</v>
      </c>
      <c r="H794" t="s">
        <v>939</v>
      </c>
      <c r="I794" t="s">
        <v>939</v>
      </c>
      <c r="J794" t="s">
        <v>939</v>
      </c>
      <c r="K794" t="s">
        <v>105</v>
      </c>
    </row>
    <row r="795" spans="1:11" hidden="1" x14ac:dyDescent="0.25">
      <c r="A795" t="s">
        <v>478</v>
      </c>
      <c r="B795" t="s">
        <v>105</v>
      </c>
      <c r="C795" t="s">
        <v>105</v>
      </c>
      <c r="D795" t="s">
        <v>939</v>
      </c>
      <c r="E795" t="s">
        <v>939</v>
      </c>
      <c r="F795" t="s">
        <v>939</v>
      </c>
      <c r="G795" t="s">
        <v>939</v>
      </c>
      <c r="H795" t="s">
        <v>939</v>
      </c>
      <c r="I795" t="s">
        <v>939</v>
      </c>
      <c r="J795" t="s">
        <v>939</v>
      </c>
      <c r="K795" t="s">
        <v>105</v>
      </c>
    </row>
    <row r="796" spans="1:11" hidden="1" x14ac:dyDescent="0.25">
      <c r="A796" t="s">
        <v>478</v>
      </c>
      <c r="B796" t="s">
        <v>105</v>
      </c>
      <c r="C796" t="s">
        <v>105</v>
      </c>
      <c r="D796" t="s">
        <v>939</v>
      </c>
      <c r="E796" t="s">
        <v>939</v>
      </c>
      <c r="F796" t="s">
        <v>939</v>
      </c>
      <c r="G796" t="s">
        <v>939</v>
      </c>
      <c r="H796" t="s">
        <v>939</v>
      </c>
      <c r="I796" t="s">
        <v>939</v>
      </c>
      <c r="J796" t="s">
        <v>939</v>
      </c>
      <c r="K796" t="s">
        <v>105</v>
      </c>
    </row>
    <row r="797" spans="1:11" hidden="1" x14ac:dyDescent="0.25">
      <c r="A797" t="s">
        <v>478</v>
      </c>
      <c r="B797" t="s">
        <v>105</v>
      </c>
      <c r="C797" t="s">
        <v>105</v>
      </c>
      <c r="D797" t="s">
        <v>939</v>
      </c>
      <c r="E797" t="s">
        <v>939</v>
      </c>
      <c r="F797" t="s">
        <v>939</v>
      </c>
      <c r="G797" t="s">
        <v>939</v>
      </c>
      <c r="H797" t="s">
        <v>939</v>
      </c>
      <c r="I797" t="s">
        <v>939</v>
      </c>
      <c r="J797" t="s">
        <v>939</v>
      </c>
      <c r="K797" t="s">
        <v>105</v>
      </c>
    </row>
    <row r="798" spans="1:11" hidden="1" x14ac:dyDescent="0.25">
      <c r="A798" t="s">
        <v>478</v>
      </c>
      <c r="B798" t="s">
        <v>105</v>
      </c>
      <c r="C798" t="s">
        <v>105</v>
      </c>
      <c r="D798" t="s">
        <v>939</v>
      </c>
      <c r="E798" t="s">
        <v>939</v>
      </c>
      <c r="F798" t="s">
        <v>939</v>
      </c>
      <c r="G798" t="s">
        <v>939</v>
      </c>
      <c r="H798" t="s">
        <v>939</v>
      </c>
      <c r="I798" t="s">
        <v>939</v>
      </c>
      <c r="J798" t="s">
        <v>939</v>
      </c>
      <c r="K798" t="s">
        <v>105</v>
      </c>
    </row>
    <row r="799" spans="1:11" x14ac:dyDescent="0.25">
      <c r="A799" t="s">
        <v>478</v>
      </c>
      <c r="B799">
        <v>6</v>
      </c>
      <c r="C799" t="s">
        <v>506</v>
      </c>
      <c r="D799" t="s">
        <v>1245</v>
      </c>
      <c r="E799" t="s">
        <v>1246</v>
      </c>
      <c r="F799" t="s">
        <v>1247</v>
      </c>
      <c r="G799" t="s">
        <v>1248</v>
      </c>
      <c r="H799" t="s">
        <v>105</v>
      </c>
      <c r="I799" t="s">
        <v>105</v>
      </c>
      <c r="J799" t="s">
        <v>1378</v>
      </c>
      <c r="K799" t="s">
        <v>938</v>
      </c>
    </row>
    <row r="800" spans="1:11" hidden="1" x14ac:dyDescent="0.25">
      <c r="A800" t="s">
        <v>478</v>
      </c>
      <c r="B800" t="s">
        <v>105</v>
      </c>
      <c r="C800" t="s">
        <v>105</v>
      </c>
      <c r="D800" t="s">
        <v>939</v>
      </c>
      <c r="E800" t="s">
        <v>939</v>
      </c>
      <c r="F800" t="s">
        <v>939</v>
      </c>
      <c r="G800" t="s">
        <v>939</v>
      </c>
      <c r="H800" t="s">
        <v>939</v>
      </c>
      <c r="I800" t="s">
        <v>939</v>
      </c>
      <c r="J800" t="s">
        <v>939</v>
      </c>
      <c r="K800" t="s">
        <v>105</v>
      </c>
    </row>
    <row r="801" spans="1:11" hidden="1" x14ac:dyDescent="0.25">
      <c r="A801" t="s">
        <v>478</v>
      </c>
      <c r="B801" t="s">
        <v>105</v>
      </c>
      <c r="C801" t="s">
        <v>105</v>
      </c>
      <c r="D801" t="s">
        <v>939</v>
      </c>
      <c r="E801" t="s">
        <v>939</v>
      </c>
      <c r="F801" t="s">
        <v>939</v>
      </c>
      <c r="G801" t="s">
        <v>939</v>
      </c>
      <c r="H801" t="s">
        <v>939</v>
      </c>
      <c r="I801" t="s">
        <v>939</v>
      </c>
      <c r="J801" t="s">
        <v>939</v>
      </c>
      <c r="K801" t="s">
        <v>105</v>
      </c>
    </row>
    <row r="802" spans="1:11" hidden="1" x14ac:dyDescent="0.25">
      <c r="A802" t="s">
        <v>478</v>
      </c>
      <c r="B802" t="s">
        <v>105</v>
      </c>
      <c r="C802" t="s">
        <v>105</v>
      </c>
      <c r="D802" t="s">
        <v>939</v>
      </c>
      <c r="E802" t="s">
        <v>939</v>
      </c>
      <c r="F802" t="s">
        <v>939</v>
      </c>
      <c r="G802" t="s">
        <v>939</v>
      </c>
      <c r="H802" t="s">
        <v>939</v>
      </c>
      <c r="I802" t="s">
        <v>939</v>
      </c>
      <c r="J802" t="s">
        <v>939</v>
      </c>
      <c r="K802" t="s">
        <v>105</v>
      </c>
    </row>
    <row r="803" spans="1:11" hidden="1" x14ac:dyDescent="0.25">
      <c r="A803" t="s">
        <v>478</v>
      </c>
      <c r="B803" t="s">
        <v>105</v>
      </c>
      <c r="C803" t="s">
        <v>105</v>
      </c>
      <c r="D803" t="s">
        <v>939</v>
      </c>
      <c r="E803" t="s">
        <v>939</v>
      </c>
      <c r="F803" t="s">
        <v>939</v>
      </c>
      <c r="G803" t="s">
        <v>939</v>
      </c>
      <c r="H803" t="s">
        <v>939</v>
      </c>
      <c r="I803" t="s">
        <v>939</v>
      </c>
      <c r="J803" t="s">
        <v>939</v>
      </c>
      <c r="K803" t="s">
        <v>105</v>
      </c>
    </row>
    <row r="804" spans="1:11" hidden="1" x14ac:dyDescent="0.25">
      <c r="A804" t="s">
        <v>478</v>
      </c>
      <c r="B804" t="s">
        <v>105</v>
      </c>
      <c r="C804" t="s">
        <v>105</v>
      </c>
      <c r="D804" t="s">
        <v>939</v>
      </c>
      <c r="E804" t="s">
        <v>939</v>
      </c>
      <c r="F804" t="s">
        <v>939</v>
      </c>
      <c r="G804" t="s">
        <v>939</v>
      </c>
      <c r="H804" t="s">
        <v>939</v>
      </c>
      <c r="I804" t="s">
        <v>939</v>
      </c>
      <c r="J804" t="s">
        <v>939</v>
      </c>
      <c r="K804" t="s">
        <v>105</v>
      </c>
    </row>
    <row r="805" spans="1:11" hidden="1" x14ac:dyDescent="0.25">
      <c r="A805" t="s">
        <v>478</v>
      </c>
      <c r="B805" t="s">
        <v>105</v>
      </c>
      <c r="C805" t="s">
        <v>105</v>
      </c>
      <c r="D805" t="s">
        <v>939</v>
      </c>
      <c r="E805" t="s">
        <v>939</v>
      </c>
      <c r="F805" t="s">
        <v>939</v>
      </c>
      <c r="G805" t="s">
        <v>939</v>
      </c>
      <c r="H805" t="s">
        <v>939</v>
      </c>
      <c r="I805" t="s">
        <v>939</v>
      </c>
      <c r="J805" t="s">
        <v>939</v>
      </c>
      <c r="K805" t="s">
        <v>105</v>
      </c>
    </row>
    <row r="806" spans="1:11" hidden="1" x14ac:dyDescent="0.25">
      <c r="A806" t="s">
        <v>478</v>
      </c>
      <c r="B806" t="s">
        <v>105</v>
      </c>
      <c r="C806" t="s">
        <v>105</v>
      </c>
      <c r="D806" t="s">
        <v>939</v>
      </c>
      <c r="E806" t="s">
        <v>939</v>
      </c>
      <c r="F806" t="s">
        <v>939</v>
      </c>
      <c r="G806" t="s">
        <v>939</v>
      </c>
      <c r="H806" t="s">
        <v>939</v>
      </c>
      <c r="I806" t="s">
        <v>939</v>
      </c>
      <c r="J806" t="s">
        <v>939</v>
      </c>
      <c r="K806" t="s">
        <v>105</v>
      </c>
    </row>
    <row r="807" spans="1:11" x14ac:dyDescent="0.25">
      <c r="A807" t="s">
        <v>478</v>
      </c>
      <c r="B807">
        <v>7</v>
      </c>
      <c r="C807" t="s">
        <v>511</v>
      </c>
      <c r="D807" t="s">
        <v>1249</v>
      </c>
      <c r="E807" t="s">
        <v>1250</v>
      </c>
      <c r="F807" t="s">
        <v>1251</v>
      </c>
      <c r="G807" t="s">
        <v>1252</v>
      </c>
      <c r="H807" t="s">
        <v>105</v>
      </c>
      <c r="I807" t="s">
        <v>105</v>
      </c>
      <c r="J807" t="s">
        <v>1375</v>
      </c>
      <c r="K807" t="s">
        <v>938</v>
      </c>
    </row>
    <row r="808" spans="1:11" hidden="1" x14ac:dyDescent="0.25">
      <c r="A808" t="s">
        <v>478</v>
      </c>
      <c r="B808" t="s">
        <v>105</v>
      </c>
      <c r="C808" t="s">
        <v>105</v>
      </c>
      <c r="D808" t="s">
        <v>939</v>
      </c>
      <c r="E808" t="s">
        <v>939</v>
      </c>
      <c r="F808" t="s">
        <v>939</v>
      </c>
      <c r="G808" t="s">
        <v>939</v>
      </c>
      <c r="H808" t="s">
        <v>939</v>
      </c>
      <c r="I808" t="s">
        <v>939</v>
      </c>
      <c r="J808" t="s">
        <v>939</v>
      </c>
      <c r="K808" t="s">
        <v>105</v>
      </c>
    </row>
    <row r="809" spans="1:11" hidden="1" x14ac:dyDescent="0.25">
      <c r="A809" t="s">
        <v>478</v>
      </c>
      <c r="B809" t="s">
        <v>105</v>
      </c>
      <c r="C809" t="s">
        <v>105</v>
      </c>
      <c r="D809" t="s">
        <v>939</v>
      </c>
      <c r="E809" t="s">
        <v>939</v>
      </c>
      <c r="F809" t="s">
        <v>939</v>
      </c>
      <c r="G809" t="s">
        <v>939</v>
      </c>
      <c r="H809" t="s">
        <v>939</v>
      </c>
      <c r="I809" t="s">
        <v>939</v>
      </c>
      <c r="J809" t="s">
        <v>939</v>
      </c>
      <c r="K809" t="s">
        <v>105</v>
      </c>
    </row>
    <row r="810" spans="1:11" hidden="1" x14ac:dyDescent="0.25">
      <c r="A810" t="s">
        <v>478</v>
      </c>
      <c r="B810" t="s">
        <v>105</v>
      </c>
      <c r="C810" t="s">
        <v>105</v>
      </c>
      <c r="D810" t="s">
        <v>939</v>
      </c>
      <c r="E810" t="s">
        <v>939</v>
      </c>
      <c r="F810" t="s">
        <v>939</v>
      </c>
      <c r="G810" t="s">
        <v>939</v>
      </c>
      <c r="H810" t="s">
        <v>939</v>
      </c>
      <c r="I810" t="s">
        <v>939</v>
      </c>
      <c r="J810" t="s">
        <v>939</v>
      </c>
      <c r="K810" t="s">
        <v>105</v>
      </c>
    </row>
    <row r="811" spans="1:11" hidden="1" x14ac:dyDescent="0.25">
      <c r="A811" t="s">
        <v>478</v>
      </c>
      <c r="B811" t="s">
        <v>105</v>
      </c>
      <c r="C811" t="s">
        <v>105</v>
      </c>
      <c r="D811" t="s">
        <v>939</v>
      </c>
      <c r="E811" t="s">
        <v>939</v>
      </c>
      <c r="F811" t="s">
        <v>939</v>
      </c>
      <c r="G811" t="s">
        <v>939</v>
      </c>
      <c r="H811" t="s">
        <v>939</v>
      </c>
      <c r="I811" t="s">
        <v>939</v>
      </c>
      <c r="J811" t="s">
        <v>939</v>
      </c>
      <c r="K811" t="s">
        <v>105</v>
      </c>
    </row>
    <row r="812" spans="1:11" hidden="1" x14ac:dyDescent="0.25">
      <c r="A812" t="s">
        <v>478</v>
      </c>
      <c r="B812" t="s">
        <v>105</v>
      </c>
      <c r="C812" t="s">
        <v>105</v>
      </c>
      <c r="D812" t="s">
        <v>939</v>
      </c>
      <c r="E812" t="s">
        <v>939</v>
      </c>
      <c r="F812" t="s">
        <v>939</v>
      </c>
      <c r="G812" t="s">
        <v>939</v>
      </c>
      <c r="H812" t="s">
        <v>939</v>
      </c>
      <c r="I812" t="s">
        <v>939</v>
      </c>
      <c r="J812" t="s">
        <v>939</v>
      </c>
      <c r="K812" t="s">
        <v>105</v>
      </c>
    </row>
    <row r="813" spans="1:11" hidden="1" x14ac:dyDescent="0.25">
      <c r="A813" t="s">
        <v>478</v>
      </c>
      <c r="B813" t="s">
        <v>105</v>
      </c>
      <c r="C813" t="s">
        <v>105</v>
      </c>
      <c r="D813" t="s">
        <v>939</v>
      </c>
      <c r="E813" t="s">
        <v>939</v>
      </c>
      <c r="F813" t="s">
        <v>939</v>
      </c>
      <c r="G813" t="s">
        <v>939</v>
      </c>
      <c r="H813" t="s">
        <v>939</v>
      </c>
      <c r="I813" t="s">
        <v>939</v>
      </c>
      <c r="J813" t="s">
        <v>939</v>
      </c>
      <c r="K813" t="s">
        <v>105</v>
      </c>
    </row>
    <row r="814" spans="1:11" hidden="1" x14ac:dyDescent="0.25">
      <c r="A814" t="s">
        <v>478</v>
      </c>
      <c r="B814" t="s">
        <v>105</v>
      </c>
      <c r="C814" t="s">
        <v>105</v>
      </c>
      <c r="D814" t="s">
        <v>939</v>
      </c>
      <c r="E814" t="s">
        <v>939</v>
      </c>
      <c r="F814" t="s">
        <v>939</v>
      </c>
      <c r="G814" t="s">
        <v>939</v>
      </c>
      <c r="H814" t="s">
        <v>939</v>
      </c>
      <c r="I814" t="s">
        <v>939</v>
      </c>
      <c r="J814" t="s">
        <v>939</v>
      </c>
      <c r="K814" t="s">
        <v>105</v>
      </c>
    </row>
    <row r="815" spans="1:11" x14ac:dyDescent="0.25">
      <c r="A815" t="s">
        <v>478</v>
      </c>
      <c r="B815">
        <v>8</v>
      </c>
      <c r="C815" t="s">
        <v>516</v>
      </c>
      <c r="D815" t="s">
        <v>1249</v>
      </c>
      <c r="E815" t="s">
        <v>1253</v>
      </c>
      <c r="F815" t="s">
        <v>1254</v>
      </c>
      <c r="G815" t="s">
        <v>1255</v>
      </c>
      <c r="H815" t="s">
        <v>1256</v>
      </c>
      <c r="I815" t="s">
        <v>105</v>
      </c>
      <c r="J815" t="s">
        <v>1376</v>
      </c>
      <c r="K815" t="s">
        <v>938</v>
      </c>
    </row>
    <row r="816" spans="1:11" hidden="1" x14ac:dyDescent="0.25">
      <c r="A816" t="s">
        <v>478</v>
      </c>
      <c r="B816" t="s">
        <v>105</v>
      </c>
      <c r="C816" t="s">
        <v>105</v>
      </c>
      <c r="D816" t="s">
        <v>939</v>
      </c>
      <c r="E816" t="s">
        <v>939</v>
      </c>
      <c r="F816" t="s">
        <v>939</v>
      </c>
      <c r="G816" t="s">
        <v>939</v>
      </c>
      <c r="H816" t="s">
        <v>939</v>
      </c>
      <c r="I816" t="s">
        <v>939</v>
      </c>
      <c r="J816" t="s">
        <v>939</v>
      </c>
      <c r="K816" t="s">
        <v>105</v>
      </c>
    </row>
    <row r="817" spans="1:11" hidden="1" x14ac:dyDescent="0.25">
      <c r="A817" t="s">
        <v>478</v>
      </c>
      <c r="B817" t="s">
        <v>105</v>
      </c>
      <c r="C817" t="s">
        <v>105</v>
      </c>
      <c r="D817" t="s">
        <v>939</v>
      </c>
      <c r="E817" t="s">
        <v>939</v>
      </c>
      <c r="F817" t="s">
        <v>939</v>
      </c>
      <c r="G817" t="s">
        <v>939</v>
      </c>
      <c r="H817" t="s">
        <v>939</v>
      </c>
      <c r="I817" t="s">
        <v>939</v>
      </c>
      <c r="J817" t="s">
        <v>939</v>
      </c>
      <c r="K817" t="s">
        <v>105</v>
      </c>
    </row>
    <row r="818" spans="1:11" hidden="1" x14ac:dyDescent="0.25">
      <c r="A818" t="s">
        <v>478</v>
      </c>
      <c r="B818" t="s">
        <v>105</v>
      </c>
      <c r="C818" t="s">
        <v>105</v>
      </c>
      <c r="D818" t="s">
        <v>939</v>
      </c>
      <c r="E818" t="s">
        <v>939</v>
      </c>
      <c r="F818" t="s">
        <v>939</v>
      </c>
      <c r="G818" t="s">
        <v>939</v>
      </c>
      <c r="H818" t="s">
        <v>939</v>
      </c>
      <c r="I818" t="s">
        <v>939</v>
      </c>
      <c r="J818" t="s">
        <v>939</v>
      </c>
      <c r="K818" t="s">
        <v>105</v>
      </c>
    </row>
    <row r="819" spans="1:11" hidden="1" x14ac:dyDescent="0.25">
      <c r="A819" t="s">
        <v>478</v>
      </c>
      <c r="B819" t="s">
        <v>105</v>
      </c>
      <c r="C819" t="s">
        <v>105</v>
      </c>
      <c r="D819" t="s">
        <v>939</v>
      </c>
      <c r="E819" t="s">
        <v>939</v>
      </c>
      <c r="F819" t="s">
        <v>939</v>
      </c>
      <c r="G819" t="s">
        <v>939</v>
      </c>
      <c r="H819" t="s">
        <v>939</v>
      </c>
      <c r="I819" t="s">
        <v>939</v>
      </c>
      <c r="J819" t="s">
        <v>939</v>
      </c>
      <c r="K819" t="s">
        <v>105</v>
      </c>
    </row>
    <row r="820" spans="1:11" hidden="1" x14ac:dyDescent="0.25">
      <c r="A820" t="s">
        <v>478</v>
      </c>
      <c r="B820" t="s">
        <v>105</v>
      </c>
      <c r="C820" t="s">
        <v>105</v>
      </c>
      <c r="D820" t="s">
        <v>939</v>
      </c>
      <c r="E820" t="s">
        <v>939</v>
      </c>
      <c r="F820" t="s">
        <v>939</v>
      </c>
      <c r="G820" t="s">
        <v>939</v>
      </c>
      <c r="H820" t="s">
        <v>939</v>
      </c>
      <c r="I820" t="s">
        <v>939</v>
      </c>
      <c r="J820" t="s">
        <v>939</v>
      </c>
      <c r="K820" t="s">
        <v>105</v>
      </c>
    </row>
    <row r="821" spans="1:11" hidden="1" x14ac:dyDescent="0.25">
      <c r="A821" t="s">
        <v>478</v>
      </c>
      <c r="B821" t="s">
        <v>105</v>
      </c>
      <c r="C821" t="s">
        <v>105</v>
      </c>
      <c r="D821" t="s">
        <v>939</v>
      </c>
      <c r="E821" t="s">
        <v>939</v>
      </c>
      <c r="F821" t="s">
        <v>939</v>
      </c>
      <c r="G821" t="s">
        <v>939</v>
      </c>
      <c r="H821" t="s">
        <v>939</v>
      </c>
      <c r="I821" t="s">
        <v>939</v>
      </c>
      <c r="J821" t="s">
        <v>939</v>
      </c>
      <c r="K821" t="s">
        <v>105</v>
      </c>
    </row>
    <row r="822" spans="1:11" hidden="1" x14ac:dyDescent="0.25">
      <c r="A822" t="s">
        <v>478</v>
      </c>
      <c r="B822" t="s">
        <v>105</v>
      </c>
      <c r="C822" t="s">
        <v>105</v>
      </c>
      <c r="D822" t="s">
        <v>939</v>
      </c>
      <c r="E822" t="s">
        <v>939</v>
      </c>
      <c r="F822" t="s">
        <v>939</v>
      </c>
      <c r="G822" t="s">
        <v>939</v>
      </c>
      <c r="H822" t="s">
        <v>939</v>
      </c>
      <c r="I822" t="s">
        <v>939</v>
      </c>
      <c r="J822" t="s">
        <v>939</v>
      </c>
      <c r="K822" t="s">
        <v>105</v>
      </c>
    </row>
    <row r="823" spans="1:11" hidden="1" x14ac:dyDescent="0.25">
      <c r="A823" t="s">
        <v>478</v>
      </c>
      <c r="B823" t="s">
        <v>105</v>
      </c>
      <c r="C823" t="s">
        <v>105</v>
      </c>
      <c r="D823" t="s">
        <v>939</v>
      </c>
      <c r="E823" t="s">
        <v>939</v>
      </c>
      <c r="F823" t="s">
        <v>939</v>
      </c>
      <c r="G823" t="s">
        <v>939</v>
      </c>
      <c r="H823" t="s">
        <v>939</v>
      </c>
      <c r="I823" t="s">
        <v>939</v>
      </c>
      <c r="J823" t="s">
        <v>939</v>
      </c>
      <c r="K823" t="s">
        <v>105</v>
      </c>
    </row>
    <row r="824" spans="1:11" hidden="1" x14ac:dyDescent="0.25">
      <c r="A824" t="s">
        <v>521</v>
      </c>
      <c r="B824" t="s">
        <v>105</v>
      </c>
      <c r="C824" t="s">
        <v>105</v>
      </c>
      <c r="D824" t="s">
        <v>939</v>
      </c>
      <c r="E824" t="s">
        <v>939</v>
      </c>
      <c r="F824" t="s">
        <v>939</v>
      </c>
      <c r="G824" t="s">
        <v>939</v>
      </c>
      <c r="H824" t="s">
        <v>939</v>
      </c>
      <c r="I824" t="s">
        <v>939</v>
      </c>
      <c r="J824" t="s">
        <v>939</v>
      </c>
      <c r="K824" t="s">
        <v>105</v>
      </c>
    </row>
    <row r="825" spans="1:11" hidden="1" x14ac:dyDescent="0.25">
      <c r="A825" t="s">
        <v>521</v>
      </c>
      <c r="B825" t="s">
        <v>105</v>
      </c>
      <c r="C825" t="s">
        <v>105</v>
      </c>
      <c r="D825" t="s">
        <v>939</v>
      </c>
      <c r="E825" t="s">
        <v>939</v>
      </c>
      <c r="F825" t="s">
        <v>939</v>
      </c>
      <c r="G825" t="s">
        <v>939</v>
      </c>
      <c r="H825" t="s">
        <v>939</v>
      </c>
      <c r="I825" t="s">
        <v>939</v>
      </c>
      <c r="J825" t="s">
        <v>939</v>
      </c>
      <c r="K825" t="s">
        <v>105</v>
      </c>
    </row>
    <row r="826" spans="1:11" x14ac:dyDescent="0.25">
      <c r="A826" t="s">
        <v>521</v>
      </c>
      <c r="B826">
        <v>1</v>
      </c>
      <c r="C826" t="s">
        <v>523</v>
      </c>
      <c r="D826" t="s">
        <v>838</v>
      </c>
      <c r="E826" t="s">
        <v>839</v>
      </c>
      <c r="F826" t="s">
        <v>840</v>
      </c>
      <c r="G826" t="s">
        <v>841</v>
      </c>
      <c r="H826" t="s">
        <v>105</v>
      </c>
      <c r="I826" t="s">
        <v>105</v>
      </c>
      <c r="J826" t="s">
        <v>1378</v>
      </c>
      <c r="K826" t="s">
        <v>938</v>
      </c>
    </row>
    <row r="827" spans="1:11" hidden="1" x14ac:dyDescent="0.25">
      <c r="A827" t="s">
        <v>521</v>
      </c>
      <c r="B827" t="s">
        <v>105</v>
      </c>
      <c r="C827" t="s">
        <v>105</v>
      </c>
      <c r="D827" t="s">
        <v>939</v>
      </c>
      <c r="E827" t="s">
        <v>939</v>
      </c>
      <c r="F827" t="s">
        <v>939</v>
      </c>
      <c r="G827" t="s">
        <v>939</v>
      </c>
      <c r="H827" t="s">
        <v>939</v>
      </c>
      <c r="I827" t="s">
        <v>939</v>
      </c>
      <c r="J827" t="s">
        <v>939</v>
      </c>
      <c r="K827" t="s">
        <v>105</v>
      </c>
    </row>
    <row r="828" spans="1:11" hidden="1" x14ac:dyDescent="0.25">
      <c r="A828" t="s">
        <v>521</v>
      </c>
      <c r="B828" t="s">
        <v>105</v>
      </c>
      <c r="C828" t="s">
        <v>105</v>
      </c>
      <c r="D828" t="s">
        <v>939</v>
      </c>
      <c r="E828" t="s">
        <v>939</v>
      </c>
      <c r="F828" t="s">
        <v>939</v>
      </c>
      <c r="G828" t="s">
        <v>939</v>
      </c>
      <c r="H828" t="s">
        <v>939</v>
      </c>
      <c r="I828" t="s">
        <v>939</v>
      </c>
      <c r="J828" t="s">
        <v>939</v>
      </c>
      <c r="K828" t="s">
        <v>105</v>
      </c>
    </row>
    <row r="829" spans="1:11" hidden="1" x14ac:dyDescent="0.25">
      <c r="A829" t="s">
        <v>521</v>
      </c>
      <c r="B829" t="s">
        <v>105</v>
      </c>
      <c r="C829" t="s">
        <v>105</v>
      </c>
      <c r="D829" t="s">
        <v>939</v>
      </c>
      <c r="E829" t="s">
        <v>939</v>
      </c>
      <c r="F829" t="s">
        <v>939</v>
      </c>
      <c r="G829" t="s">
        <v>939</v>
      </c>
      <c r="H829" t="s">
        <v>939</v>
      </c>
      <c r="I829" t="s">
        <v>939</v>
      </c>
      <c r="J829" t="s">
        <v>939</v>
      </c>
      <c r="K829" t="s">
        <v>105</v>
      </c>
    </row>
    <row r="830" spans="1:11" hidden="1" x14ac:dyDescent="0.25">
      <c r="A830" t="s">
        <v>521</v>
      </c>
      <c r="B830" t="s">
        <v>105</v>
      </c>
      <c r="C830" t="s">
        <v>105</v>
      </c>
      <c r="D830" t="s">
        <v>939</v>
      </c>
      <c r="E830" t="s">
        <v>939</v>
      </c>
      <c r="F830" t="s">
        <v>939</v>
      </c>
      <c r="G830" t="s">
        <v>939</v>
      </c>
      <c r="H830" t="s">
        <v>939</v>
      </c>
      <c r="I830" t="s">
        <v>939</v>
      </c>
      <c r="J830" t="s">
        <v>939</v>
      </c>
      <c r="K830" t="s">
        <v>105</v>
      </c>
    </row>
    <row r="831" spans="1:11" hidden="1" x14ac:dyDescent="0.25">
      <c r="A831" t="s">
        <v>521</v>
      </c>
      <c r="B831" t="s">
        <v>105</v>
      </c>
      <c r="C831" t="s">
        <v>105</v>
      </c>
      <c r="D831" t="s">
        <v>939</v>
      </c>
      <c r="E831" t="s">
        <v>939</v>
      </c>
      <c r="F831" t="s">
        <v>939</v>
      </c>
      <c r="G831" t="s">
        <v>939</v>
      </c>
      <c r="H831" t="s">
        <v>939</v>
      </c>
      <c r="I831" t="s">
        <v>939</v>
      </c>
      <c r="J831" t="s">
        <v>939</v>
      </c>
      <c r="K831" t="s">
        <v>105</v>
      </c>
    </row>
    <row r="832" spans="1:11" hidden="1" x14ac:dyDescent="0.25">
      <c r="A832" t="s">
        <v>521</v>
      </c>
      <c r="B832" t="s">
        <v>105</v>
      </c>
      <c r="C832" t="s">
        <v>105</v>
      </c>
      <c r="D832" t="s">
        <v>939</v>
      </c>
      <c r="E832" t="s">
        <v>939</v>
      </c>
      <c r="F832" t="s">
        <v>939</v>
      </c>
      <c r="G832" t="s">
        <v>939</v>
      </c>
      <c r="H832" t="s">
        <v>939</v>
      </c>
      <c r="I832" t="s">
        <v>939</v>
      </c>
      <c r="J832" t="s">
        <v>939</v>
      </c>
      <c r="K832" t="s">
        <v>105</v>
      </c>
    </row>
    <row r="833" spans="1:11" hidden="1" x14ac:dyDescent="0.25">
      <c r="A833" t="s">
        <v>521</v>
      </c>
      <c r="B833" t="s">
        <v>105</v>
      </c>
      <c r="C833" t="s">
        <v>105</v>
      </c>
      <c r="D833" t="s">
        <v>939</v>
      </c>
      <c r="E833" t="s">
        <v>939</v>
      </c>
      <c r="F833" t="s">
        <v>939</v>
      </c>
      <c r="G833" t="s">
        <v>939</v>
      </c>
      <c r="H833" t="s">
        <v>939</v>
      </c>
      <c r="I833" t="s">
        <v>939</v>
      </c>
      <c r="J833" t="s">
        <v>939</v>
      </c>
      <c r="K833" t="s">
        <v>105</v>
      </c>
    </row>
    <row r="834" spans="1:11" x14ac:dyDescent="0.25">
      <c r="A834" t="s">
        <v>521</v>
      </c>
      <c r="B834">
        <v>2</v>
      </c>
      <c r="C834" t="s">
        <v>528</v>
      </c>
      <c r="D834" t="s">
        <v>842</v>
      </c>
      <c r="E834" t="s">
        <v>843</v>
      </c>
      <c r="F834" t="s">
        <v>844</v>
      </c>
      <c r="G834" t="s">
        <v>845</v>
      </c>
      <c r="H834" t="s">
        <v>105</v>
      </c>
      <c r="I834" t="s">
        <v>105</v>
      </c>
      <c r="J834" t="s">
        <v>1378</v>
      </c>
      <c r="K834" t="s">
        <v>938</v>
      </c>
    </row>
    <row r="835" spans="1:11" hidden="1" x14ac:dyDescent="0.25">
      <c r="A835" t="s">
        <v>521</v>
      </c>
      <c r="B835" t="s">
        <v>105</v>
      </c>
      <c r="C835" t="s">
        <v>105</v>
      </c>
      <c r="D835" t="s">
        <v>939</v>
      </c>
      <c r="E835" t="s">
        <v>939</v>
      </c>
      <c r="F835" t="s">
        <v>939</v>
      </c>
      <c r="G835" t="s">
        <v>939</v>
      </c>
      <c r="H835" t="s">
        <v>939</v>
      </c>
      <c r="I835" t="s">
        <v>939</v>
      </c>
      <c r="J835" t="s">
        <v>939</v>
      </c>
      <c r="K835" t="s">
        <v>105</v>
      </c>
    </row>
    <row r="836" spans="1:11" hidden="1" x14ac:dyDescent="0.25">
      <c r="A836" t="s">
        <v>521</v>
      </c>
      <c r="B836" t="s">
        <v>105</v>
      </c>
      <c r="C836" t="s">
        <v>105</v>
      </c>
      <c r="D836" t="s">
        <v>939</v>
      </c>
      <c r="E836" t="s">
        <v>939</v>
      </c>
      <c r="F836" t="s">
        <v>939</v>
      </c>
      <c r="G836" t="s">
        <v>939</v>
      </c>
      <c r="H836" t="s">
        <v>939</v>
      </c>
      <c r="I836" t="s">
        <v>939</v>
      </c>
      <c r="J836" t="s">
        <v>939</v>
      </c>
      <c r="K836" t="s">
        <v>105</v>
      </c>
    </row>
    <row r="837" spans="1:11" hidden="1" x14ac:dyDescent="0.25">
      <c r="A837" t="s">
        <v>521</v>
      </c>
      <c r="B837" t="s">
        <v>105</v>
      </c>
      <c r="C837" t="s">
        <v>105</v>
      </c>
      <c r="D837" t="s">
        <v>939</v>
      </c>
      <c r="E837" t="s">
        <v>939</v>
      </c>
      <c r="F837" t="s">
        <v>939</v>
      </c>
      <c r="G837" t="s">
        <v>939</v>
      </c>
      <c r="H837" t="s">
        <v>939</v>
      </c>
      <c r="I837" t="s">
        <v>939</v>
      </c>
      <c r="J837" t="s">
        <v>939</v>
      </c>
      <c r="K837" t="s">
        <v>105</v>
      </c>
    </row>
    <row r="838" spans="1:11" hidden="1" x14ac:dyDescent="0.25">
      <c r="A838" t="s">
        <v>521</v>
      </c>
      <c r="B838" t="s">
        <v>105</v>
      </c>
      <c r="C838" t="s">
        <v>105</v>
      </c>
      <c r="D838" t="s">
        <v>939</v>
      </c>
      <c r="E838" t="s">
        <v>939</v>
      </c>
      <c r="F838" t="s">
        <v>939</v>
      </c>
      <c r="G838" t="s">
        <v>939</v>
      </c>
      <c r="H838" t="s">
        <v>939</v>
      </c>
      <c r="I838" t="s">
        <v>939</v>
      </c>
      <c r="J838" t="s">
        <v>939</v>
      </c>
      <c r="K838" t="s">
        <v>105</v>
      </c>
    </row>
    <row r="839" spans="1:11" hidden="1" x14ac:dyDescent="0.25">
      <c r="A839" t="s">
        <v>521</v>
      </c>
      <c r="B839" t="s">
        <v>105</v>
      </c>
      <c r="C839" t="s">
        <v>105</v>
      </c>
      <c r="D839" t="s">
        <v>939</v>
      </c>
      <c r="E839" t="s">
        <v>939</v>
      </c>
      <c r="F839" t="s">
        <v>939</v>
      </c>
      <c r="G839" t="s">
        <v>939</v>
      </c>
      <c r="H839" t="s">
        <v>939</v>
      </c>
      <c r="I839" t="s">
        <v>939</v>
      </c>
      <c r="J839" t="s">
        <v>939</v>
      </c>
      <c r="K839" t="s">
        <v>105</v>
      </c>
    </row>
    <row r="840" spans="1:11" hidden="1" x14ac:dyDescent="0.25">
      <c r="A840" t="s">
        <v>521</v>
      </c>
      <c r="B840" t="s">
        <v>105</v>
      </c>
      <c r="C840" t="s">
        <v>105</v>
      </c>
      <c r="D840" t="s">
        <v>939</v>
      </c>
      <c r="E840" t="s">
        <v>939</v>
      </c>
      <c r="F840" t="s">
        <v>939</v>
      </c>
      <c r="G840" t="s">
        <v>939</v>
      </c>
      <c r="H840" t="s">
        <v>939</v>
      </c>
      <c r="I840" t="s">
        <v>939</v>
      </c>
      <c r="J840" t="s">
        <v>939</v>
      </c>
      <c r="K840" t="s">
        <v>105</v>
      </c>
    </row>
    <row r="841" spans="1:11" hidden="1" x14ac:dyDescent="0.25">
      <c r="A841" t="s">
        <v>521</v>
      </c>
      <c r="B841" t="s">
        <v>105</v>
      </c>
      <c r="C841" t="s">
        <v>105</v>
      </c>
      <c r="D841" t="s">
        <v>939</v>
      </c>
      <c r="E841" t="s">
        <v>939</v>
      </c>
      <c r="F841" t="s">
        <v>939</v>
      </c>
      <c r="G841" t="s">
        <v>939</v>
      </c>
      <c r="H841" t="s">
        <v>939</v>
      </c>
      <c r="I841" t="s">
        <v>939</v>
      </c>
      <c r="J841" t="s">
        <v>939</v>
      </c>
      <c r="K841" t="s">
        <v>105</v>
      </c>
    </row>
    <row r="842" spans="1:11" x14ac:dyDescent="0.25">
      <c r="A842" t="s">
        <v>521</v>
      </c>
      <c r="B842">
        <v>3</v>
      </c>
      <c r="C842" t="s">
        <v>533</v>
      </c>
      <c r="D842" t="s">
        <v>846</v>
      </c>
      <c r="E842" t="s">
        <v>847</v>
      </c>
      <c r="F842" t="s">
        <v>848</v>
      </c>
      <c r="G842" t="s">
        <v>849</v>
      </c>
      <c r="H842" t="s">
        <v>105</v>
      </c>
      <c r="I842" t="s">
        <v>105</v>
      </c>
      <c r="J842" t="s">
        <v>1374</v>
      </c>
      <c r="K842" t="s">
        <v>938</v>
      </c>
    </row>
    <row r="843" spans="1:11" hidden="1" x14ac:dyDescent="0.25">
      <c r="A843" t="s">
        <v>521</v>
      </c>
      <c r="B843" t="s">
        <v>105</v>
      </c>
      <c r="C843" t="s">
        <v>105</v>
      </c>
      <c r="D843" t="s">
        <v>939</v>
      </c>
      <c r="E843" t="s">
        <v>939</v>
      </c>
      <c r="F843" t="s">
        <v>939</v>
      </c>
      <c r="G843" t="s">
        <v>939</v>
      </c>
      <c r="H843" t="s">
        <v>939</v>
      </c>
      <c r="I843" t="s">
        <v>939</v>
      </c>
      <c r="J843" t="s">
        <v>939</v>
      </c>
      <c r="K843" t="s">
        <v>105</v>
      </c>
    </row>
    <row r="844" spans="1:11" hidden="1" x14ac:dyDescent="0.25">
      <c r="A844" t="s">
        <v>521</v>
      </c>
      <c r="B844" t="s">
        <v>105</v>
      </c>
      <c r="C844" t="s">
        <v>105</v>
      </c>
      <c r="D844" t="s">
        <v>939</v>
      </c>
      <c r="E844" t="s">
        <v>939</v>
      </c>
      <c r="F844" t="s">
        <v>939</v>
      </c>
      <c r="G844" t="s">
        <v>939</v>
      </c>
      <c r="H844" t="s">
        <v>939</v>
      </c>
      <c r="I844" t="s">
        <v>939</v>
      </c>
      <c r="J844" t="s">
        <v>939</v>
      </c>
      <c r="K844" t="s">
        <v>105</v>
      </c>
    </row>
    <row r="845" spans="1:11" hidden="1" x14ac:dyDescent="0.25">
      <c r="A845" t="s">
        <v>521</v>
      </c>
      <c r="B845" t="s">
        <v>105</v>
      </c>
      <c r="C845" t="s">
        <v>105</v>
      </c>
      <c r="D845" t="s">
        <v>939</v>
      </c>
      <c r="E845" t="s">
        <v>939</v>
      </c>
      <c r="F845" t="s">
        <v>939</v>
      </c>
      <c r="G845" t="s">
        <v>939</v>
      </c>
      <c r="H845" t="s">
        <v>939</v>
      </c>
      <c r="I845" t="s">
        <v>939</v>
      </c>
      <c r="J845" t="s">
        <v>939</v>
      </c>
      <c r="K845" t="s">
        <v>105</v>
      </c>
    </row>
    <row r="846" spans="1:11" hidden="1" x14ac:dyDescent="0.25">
      <c r="A846" t="s">
        <v>521</v>
      </c>
      <c r="B846" t="s">
        <v>105</v>
      </c>
      <c r="C846" t="s">
        <v>105</v>
      </c>
      <c r="D846" t="s">
        <v>939</v>
      </c>
      <c r="E846" t="s">
        <v>939</v>
      </c>
      <c r="F846" t="s">
        <v>939</v>
      </c>
      <c r="G846" t="s">
        <v>939</v>
      </c>
      <c r="H846" t="s">
        <v>939</v>
      </c>
      <c r="I846" t="s">
        <v>939</v>
      </c>
      <c r="J846" t="s">
        <v>939</v>
      </c>
      <c r="K846" t="s">
        <v>105</v>
      </c>
    </row>
    <row r="847" spans="1:11" hidden="1" x14ac:dyDescent="0.25">
      <c r="A847" t="s">
        <v>521</v>
      </c>
      <c r="B847" t="s">
        <v>105</v>
      </c>
      <c r="C847" t="s">
        <v>105</v>
      </c>
      <c r="D847" t="s">
        <v>939</v>
      </c>
      <c r="E847" t="s">
        <v>939</v>
      </c>
      <c r="F847" t="s">
        <v>939</v>
      </c>
      <c r="G847" t="s">
        <v>939</v>
      </c>
      <c r="H847" t="s">
        <v>939</v>
      </c>
      <c r="I847" t="s">
        <v>939</v>
      </c>
      <c r="J847" t="s">
        <v>939</v>
      </c>
      <c r="K847" t="s">
        <v>105</v>
      </c>
    </row>
    <row r="848" spans="1:11" hidden="1" x14ac:dyDescent="0.25">
      <c r="A848" t="s">
        <v>521</v>
      </c>
      <c r="B848" t="s">
        <v>105</v>
      </c>
      <c r="C848" t="s">
        <v>105</v>
      </c>
      <c r="D848" t="s">
        <v>939</v>
      </c>
      <c r="E848" t="s">
        <v>939</v>
      </c>
      <c r="F848" t="s">
        <v>939</v>
      </c>
      <c r="G848" t="s">
        <v>939</v>
      </c>
      <c r="H848" t="s">
        <v>939</v>
      </c>
      <c r="I848" t="s">
        <v>939</v>
      </c>
      <c r="J848" t="s">
        <v>939</v>
      </c>
      <c r="K848" t="s">
        <v>105</v>
      </c>
    </row>
    <row r="849" spans="1:11" hidden="1" x14ac:dyDescent="0.25">
      <c r="A849" t="s">
        <v>521</v>
      </c>
      <c r="B849" t="s">
        <v>105</v>
      </c>
      <c r="C849" t="s">
        <v>105</v>
      </c>
      <c r="D849" t="s">
        <v>939</v>
      </c>
      <c r="E849" t="s">
        <v>939</v>
      </c>
      <c r="F849" t="s">
        <v>939</v>
      </c>
      <c r="G849" t="s">
        <v>939</v>
      </c>
      <c r="H849" t="s">
        <v>939</v>
      </c>
      <c r="I849" t="s">
        <v>939</v>
      </c>
      <c r="J849" t="s">
        <v>939</v>
      </c>
      <c r="K849" t="s">
        <v>105</v>
      </c>
    </row>
    <row r="850" spans="1:11" x14ac:dyDescent="0.25">
      <c r="A850" t="s">
        <v>521</v>
      </c>
      <c r="B850">
        <v>4</v>
      </c>
      <c r="C850" t="s">
        <v>538</v>
      </c>
      <c r="D850" t="s">
        <v>1257</v>
      </c>
      <c r="E850" t="s">
        <v>1258</v>
      </c>
      <c r="F850" t="s">
        <v>1259</v>
      </c>
      <c r="G850" t="s">
        <v>1260</v>
      </c>
      <c r="H850" t="s">
        <v>105</v>
      </c>
      <c r="I850" t="s">
        <v>105</v>
      </c>
      <c r="J850" t="s">
        <v>1378</v>
      </c>
      <c r="K850" t="s">
        <v>938</v>
      </c>
    </row>
    <row r="851" spans="1:11" hidden="1" x14ac:dyDescent="0.25">
      <c r="A851" t="s">
        <v>521</v>
      </c>
      <c r="B851" t="s">
        <v>105</v>
      </c>
      <c r="C851" t="s">
        <v>105</v>
      </c>
      <c r="D851" t="s">
        <v>939</v>
      </c>
      <c r="E851" t="s">
        <v>939</v>
      </c>
      <c r="F851" t="s">
        <v>939</v>
      </c>
      <c r="G851" t="s">
        <v>939</v>
      </c>
      <c r="H851" t="s">
        <v>939</v>
      </c>
      <c r="I851" t="s">
        <v>939</v>
      </c>
      <c r="J851" t="s">
        <v>939</v>
      </c>
      <c r="K851" t="s">
        <v>105</v>
      </c>
    </row>
    <row r="852" spans="1:11" hidden="1" x14ac:dyDescent="0.25">
      <c r="A852" t="s">
        <v>521</v>
      </c>
      <c r="B852" t="s">
        <v>105</v>
      </c>
      <c r="C852" t="s">
        <v>105</v>
      </c>
      <c r="D852" t="s">
        <v>939</v>
      </c>
      <c r="E852" t="s">
        <v>939</v>
      </c>
      <c r="F852" t="s">
        <v>939</v>
      </c>
      <c r="G852" t="s">
        <v>939</v>
      </c>
      <c r="H852" t="s">
        <v>939</v>
      </c>
      <c r="I852" t="s">
        <v>939</v>
      </c>
      <c r="J852" t="s">
        <v>939</v>
      </c>
      <c r="K852" t="s">
        <v>105</v>
      </c>
    </row>
    <row r="853" spans="1:11" hidden="1" x14ac:dyDescent="0.25">
      <c r="A853" t="s">
        <v>521</v>
      </c>
      <c r="B853" t="s">
        <v>105</v>
      </c>
      <c r="C853" t="s">
        <v>105</v>
      </c>
      <c r="D853" t="s">
        <v>939</v>
      </c>
      <c r="E853" t="s">
        <v>939</v>
      </c>
      <c r="F853" t="s">
        <v>939</v>
      </c>
      <c r="G853" t="s">
        <v>939</v>
      </c>
      <c r="H853" t="s">
        <v>939</v>
      </c>
      <c r="I853" t="s">
        <v>939</v>
      </c>
      <c r="J853" t="s">
        <v>939</v>
      </c>
      <c r="K853" t="s">
        <v>105</v>
      </c>
    </row>
    <row r="854" spans="1:11" hidden="1" x14ac:dyDescent="0.25">
      <c r="A854" t="s">
        <v>521</v>
      </c>
      <c r="B854" t="s">
        <v>105</v>
      </c>
      <c r="C854" t="s">
        <v>105</v>
      </c>
      <c r="D854" t="s">
        <v>939</v>
      </c>
      <c r="E854" t="s">
        <v>939</v>
      </c>
      <c r="F854" t="s">
        <v>939</v>
      </c>
      <c r="G854" t="s">
        <v>939</v>
      </c>
      <c r="H854" t="s">
        <v>939</v>
      </c>
      <c r="I854" t="s">
        <v>939</v>
      </c>
      <c r="J854" t="s">
        <v>939</v>
      </c>
      <c r="K854" t="s">
        <v>105</v>
      </c>
    </row>
    <row r="855" spans="1:11" hidden="1" x14ac:dyDescent="0.25">
      <c r="A855" t="s">
        <v>521</v>
      </c>
      <c r="B855" t="s">
        <v>105</v>
      </c>
      <c r="C855" t="s">
        <v>105</v>
      </c>
      <c r="D855" t="s">
        <v>939</v>
      </c>
      <c r="E855" t="s">
        <v>939</v>
      </c>
      <c r="F855" t="s">
        <v>939</v>
      </c>
      <c r="G855" t="s">
        <v>939</v>
      </c>
      <c r="H855" t="s">
        <v>939</v>
      </c>
      <c r="I855" t="s">
        <v>939</v>
      </c>
      <c r="J855" t="s">
        <v>939</v>
      </c>
      <c r="K855" t="s">
        <v>105</v>
      </c>
    </row>
    <row r="856" spans="1:11" hidden="1" x14ac:dyDescent="0.25">
      <c r="A856" t="s">
        <v>521</v>
      </c>
      <c r="B856" t="s">
        <v>105</v>
      </c>
      <c r="C856" t="s">
        <v>105</v>
      </c>
      <c r="D856" t="s">
        <v>939</v>
      </c>
      <c r="E856" t="s">
        <v>939</v>
      </c>
      <c r="F856" t="s">
        <v>939</v>
      </c>
      <c r="G856" t="s">
        <v>939</v>
      </c>
      <c r="H856" t="s">
        <v>939</v>
      </c>
      <c r="I856" t="s">
        <v>939</v>
      </c>
      <c r="J856" t="s">
        <v>939</v>
      </c>
      <c r="K856" t="s">
        <v>105</v>
      </c>
    </row>
    <row r="857" spans="1:11" hidden="1" x14ac:dyDescent="0.25">
      <c r="A857" t="s">
        <v>521</v>
      </c>
      <c r="B857" t="s">
        <v>105</v>
      </c>
      <c r="C857" t="s">
        <v>105</v>
      </c>
      <c r="D857" t="s">
        <v>939</v>
      </c>
      <c r="E857" t="s">
        <v>939</v>
      </c>
      <c r="F857" t="s">
        <v>939</v>
      </c>
      <c r="G857" t="s">
        <v>939</v>
      </c>
      <c r="H857" t="s">
        <v>939</v>
      </c>
      <c r="I857" t="s">
        <v>939</v>
      </c>
      <c r="J857" t="s">
        <v>939</v>
      </c>
      <c r="K857" t="s">
        <v>105</v>
      </c>
    </row>
    <row r="858" spans="1:11" x14ac:dyDescent="0.25">
      <c r="A858" t="s">
        <v>521</v>
      </c>
      <c r="B858">
        <v>5</v>
      </c>
      <c r="C858" t="s">
        <v>543</v>
      </c>
      <c r="D858" t="s">
        <v>1261</v>
      </c>
      <c r="E858" t="s">
        <v>1262</v>
      </c>
      <c r="F858" t="s">
        <v>1263</v>
      </c>
      <c r="G858" t="s">
        <v>1264</v>
      </c>
      <c r="H858" t="s">
        <v>105</v>
      </c>
      <c r="I858" t="s">
        <v>105</v>
      </c>
      <c r="J858" t="s">
        <v>1375</v>
      </c>
      <c r="K858" t="s">
        <v>938</v>
      </c>
    </row>
    <row r="859" spans="1:11" hidden="1" x14ac:dyDescent="0.25">
      <c r="A859" t="s">
        <v>521</v>
      </c>
      <c r="B859" t="s">
        <v>105</v>
      </c>
      <c r="C859" t="s">
        <v>105</v>
      </c>
      <c r="D859" t="s">
        <v>939</v>
      </c>
      <c r="E859" t="s">
        <v>939</v>
      </c>
      <c r="F859" t="s">
        <v>939</v>
      </c>
      <c r="G859" t="s">
        <v>939</v>
      </c>
      <c r="H859" t="s">
        <v>939</v>
      </c>
      <c r="I859" t="s">
        <v>939</v>
      </c>
      <c r="J859" t="s">
        <v>939</v>
      </c>
      <c r="K859" t="s">
        <v>105</v>
      </c>
    </row>
    <row r="860" spans="1:11" hidden="1" x14ac:dyDescent="0.25">
      <c r="A860" t="s">
        <v>521</v>
      </c>
      <c r="B860" t="s">
        <v>105</v>
      </c>
      <c r="C860" t="s">
        <v>105</v>
      </c>
      <c r="D860" t="s">
        <v>939</v>
      </c>
      <c r="E860" t="s">
        <v>939</v>
      </c>
      <c r="F860" t="s">
        <v>939</v>
      </c>
      <c r="G860" t="s">
        <v>939</v>
      </c>
      <c r="H860" t="s">
        <v>939</v>
      </c>
      <c r="I860" t="s">
        <v>939</v>
      </c>
      <c r="J860" t="s">
        <v>939</v>
      </c>
      <c r="K860" t="s">
        <v>105</v>
      </c>
    </row>
    <row r="861" spans="1:11" hidden="1" x14ac:dyDescent="0.25">
      <c r="A861" t="s">
        <v>521</v>
      </c>
      <c r="B861" t="s">
        <v>105</v>
      </c>
      <c r="C861" t="s">
        <v>105</v>
      </c>
      <c r="D861" t="s">
        <v>939</v>
      </c>
      <c r="E861" t="s">
        <v>939</v>
      </c>
      <c r="F861" t="s">
        <v>939</v>
      </c>
      <c r="G861" t="s">
        <v>939</v>
      </c>
      <c r="H861" t="s">
        <v>939</v>
      </c>
      <c r="I861" t="s">
        <v>939</v>
      </c>
      <c r="J861" t="s">
        <v>939</v>
      </c>
      <c r="K861" t="s">
        <v>105</v>
      </c>
    </row>
    <row r="862" spans="1:11" hidden="1" x14ac:dyDescent="0.25">
      <c r="A862" t="s">
        <v>521</v>
      </c>
      <c r="B862" t="s">
        <v>105</v>
      </c>
      <c r="C862" t="s">
        <v>105</v>
      </c>
      <c r="D862" t="s">
        <v>939</v>
      </c>
      <c r="E862" t="s">
        <v>939</v>
      </c>
      <c r="F862" t="s">
        <v>939</v>
      </c>
      <c r="G862" t="s">
        <v>939</v>
      </c>
      <c r="H862" t="s">
        <v>939</v>
      </c>
      <c r="I862" t="s">
        <v>939</v>
      </c>
      <c r="J862" t="s">
        <v>939</v>
      </c>
      <c r="K862" t="s">
        <v>105</v>
      </c>
    </row>
    <row r="863" spans="1:11" hidden="1" x14ac:dyDescent="0.25">
      <c r="A863" t="s">
        <v>521</v>
      </c>
      <c r="B863" t="s">
        <v>105</v>
      </c>
      <c r="C863" t="s">
        <v>105</v>
      </c>
      <c r="D863" t="s">
        <v>939</v>
      </c>
      <c r="E863" t="s">
        <v>939</v>
      </c>
      <c r="F863" t="s">
        <v>939</v>
      </c>
      <c r="G863" t="s">
        <v>939</v>
      </c>
      <c r="H863" t="s">
        <v>939</v>
      </c>
      <c r="I863" t="s">
        <v>939</v>
      </c>
      <c r="J863" t="s">
        <v>939</v>
      </c>
      <c r="K863" t="s">
        <v>105</v>
      </c>
    </row>
    <row r="864" spans="1:11" hidden="1" x14ac:dyDescent="0.25">
      <c r="A864" t="s">
        <v>521</v>
      </c>
      <c r="B864" t="s">
        <v>105</v>
      </c>
      <c r="C864" t="s">
        <v>105</v>
      </c>
      <c r="D864" t="s">
        <v>939</v>
      </c>
      <c r="E864" t="s">
        <v>939</v>
      </c>
      <c r="F864" t="s">
        <v>939</v>
      </c>
      <c r="G864" t="s">
        <v>939</v>
      </c>
      <c r="H864" t="s">
        <v>939</v>
      </c>
      <c r="I864" t="s">
        <v>939</v>
      </c>
      <c r="J864" t="s">
        <v>939</v>
      </c>
      <c r="K864" t="s">
        <v>105</v>
      </c>
    </row>
    <row r="865" spans="1:11" hidden="1" x14ac:dyDescent="0.25">
      <c r="A865" t="s">
        <v>521</v>
      </c>
      <c r="B865" t="s">
        <v>105</v>
      </c>
      <c r="C865" t="s">
        <v>105</v>
      </c>
      <c r="D865" t="s">
        <v>939</v>
      </c>
      <c r="E865" t="s">
        <v>939</v>
      </c>
      <c r="F865" t="s">
        <v>939</v>
      </c>
      <c r="G865" t="s">
        <v>939</v>
      </c>
      <c r="H865" t="s">
        <v>939</v>
      </c>
      <c r="I865" t="s">
        <v>939</v>
      </c>
      <c r="J865" t="s">
        <v>939</v>
      </c>
      <c r="K865" t="s">
        <v>105</v>
      </c>
    </row>
    <row r="866" spans="1:11" x14ac:dyDescent="0.25">
      <c r="A866" t="s">
        <v>521</v>
      </c>
      <c r="B866">
        <v>6</v>
      </c>
      <c r="C866" t="s">
        <v>548</v>
      </c>
      <c r="D866" t="s">
        <v>1265</v>
      </c>
      <c r="E866" t="s">
        <v>1266</v>
      </c>
      <c r="F866" t="s">
        <v>1267</v>
      </c>
      <c r="G866" t="s">
        <v>1268</v>
      </c>
      <c r="H866" t="s">
        <v>105</v>
      </c>
      <c r="I866" t="s">
        <v>105</v>
      </c>
      <c r="J866" t="s">
        <v>1374</v>
      </c>
      <c r="K866" t="s">
        <v>938</v>
      </c>
    </row>
    <row r="867" spans="1:11" hidden="1" x14ac:dyDescent="0.25">
      <c r="A867" t="s">
        <v>521</v>
      </c>
      <c r="B867" t="s">
        <v>105</v>
      </c>
      <c r="C867" t="s">
        <v>105</v>
      </c>
      <c r="D867" t="s">
        <v>939</v>
      </c>
      <c r="E867" t="s">
        <v>939</v>
      </c>
      <c r="F867" t="s">
        <v>939</v>
      </c>
      <c r="G867" t="s">
        <v>939</v>
      </c>
      <c r="H867" t="s">
        <v>939</v>
      </c>
      <c r="I867" t="s">
        <v>939</v>
      </c>
      <c r="J867" t="s">
        <v>939</v>
      </c>
      <c r="K867" t="s">
        <v>105</v>
      </c>
    </row>
    <row r="868" spans="1:11" hidden="1" x14ac:dyDescent="0.25">
      <c r="A868" t="s">
        <v>521</v>
      </c>
      <c r="B868" t="s">
        <v>105</v>
      </c>
      <c r="C868" t="s">
        <v>105</v>
      </c>
      <c r="D868" t="s">
        <v>939</v>
      </c>
      <c r="E868" t="s">
        <v>939</v>
      </c>
      <c r="F868" t="s">
        <v>939</v>
      </c>
      <c r="G868" t="s">
        <v>939</v>
      </c>
      <c r="H868" t="s">
        <v>939</v>
      </c>
      <c r="I868" t="s">
        <v>939</v>
      </c>
      <c r="J868" t="s">
        <v>939</v>
      </c>
      <c r="K868" t="s">
        <v>105</v>
      </c>
    </row>
    <row r="869" spans="1:11" hidden="1" x14ac:dyDescent="0.25">
      <c r="A869" t="s">
        <v>521</v>
      </c>
      <c r="B869" t="s">
        <v>105</v>
      </c>
      <c r="C869" t="s">
        <v>105</v>
      </c>
      <c r="D869" t="s">
        <v>939</v>
      </c>
      <c r="E869" t="s">
        <v>939</v>
      </c>
      <c r="F869" t="s">
        <v>939</v>
      </c>
      <c r="G869" t="s">
        <v>939</v>
      </c>
      <c r="H869" t="s">
        <v>939</v>
      </c>
      <c r="I869" t="s">
        <v>939</v>
      </c>
      <c r="J869" t="s">
        <v>939</v>
      </c>
      <c r="K869" t="s">
        <v>105</v>
      </c>
    </row>
    <row r="870" spans="1:11" hidden="1" x14ac:dyDescent="0.25">
      <c r="A870" t="s">
        <v>521</v>
      </c>
      <c r="B870" t="s">
        <v>105</v>
      </c>
      <c r="C870" t="s">
        <v>105</v>
      </c>
      <c r="D870" t="s">
        <v>939</v>
      </c>
      <c r="E870" t="s">
        <v>939</v>
      </c>
      <c r="F870" t="s">
        <v>939</v>
      </c>
      <c r="G870" t="s">
        <v>939</v>
      </c>
      <c r="H870" t="s">
        <v>939</v>
      </c>
      <c r="I870" t="s">
        <v>939</v>
      </c>
      <c r="J870" t="s">
        <v>939</v>
      </c>
      <c r="K870" t="s">
        <v>105</v>
      </c>
    </row>
    <row r="871" spans="1:11" hidden="1" x14ac:dyDescent="0.25">
      <c r="A871" t="s">
        <v>521</v>
      </c>
      <c r="B871" t="s">
        <v>105</v>
      </c>
      <c r="C871" t="s">
        <v>105</v>
      </c>
      <c r="D871" t="s">
        <v>939</v>
      </c>
      <c r="E871" t="s">
        <v>939</v>
      </c>
      <c r="F871" t="s">
        <v>939</v>
      </c>
      <c r="G871" t="s">
        <v>939</v>
      </c>
      <c r="H871" t="s">
        <v>939</v>
      </c>
      <c r="I871" t="s">
        <v>939</v>
      </c>
      <c r="J871" t="s">
        <v>939</v>
      </c>
      <c r="K871" t="s">
        <v>105</v>
      </c>
    </row>
    <row r="872" spans="1:11" hidden="1" x14ac:dyDescent="0.25">
      <c r="A872" t="s">
        <v>521</v>
      </c>
      <c r="B872" t="s">
        <v>105</v>
      </c>
      <c r="C872" t="s">
        <v>105</v>
      </c>
      <c r="D872" t="s">
        <v>939</v>
      </c>
      <c r="E872" t="s">
        <v>939</v>
      </c>
      <c r="F872" t="s">
        <v>939</v>
      </c>
      <c r="G872" t="s">
        <v>939</v>
      </c>
      <c r="H872" t="s">
        <v>939</v>
      </c>
      <c r="I872" t="s">
        <v>939</v>
      </c>
      <c r="J872" t="s">
        <v>939</v>
      </c>
      <c r="K872" t="s">
        <v>105</v>
      </c>
    </row>
    <row r="873" spans="1:11" hidden="1" x14ac:dyDescent="0.25">
      <c r="A873" t="s">
        <v>521</v>
      </c>
      <c r="B873" t="s">
        <v>105</v>
      </c>
      <c r="C873" t="s">
        <v>105</v>
      </c>
      <c r="D873" t="s">
        <v>939</v>
      </c>
      <c r="E873" t="s">
        <v>939</v>
      </c>
      <c r="F873" t="s">
        <v>939</v>
      </c>
      <c r="G873" t="s">
        <v>939</v>
      </c>
      <c r="H873" t="s">
        <v>939</v>
      </c>
      <c r="I873" t="s">
        <v>939</v>
      </c>
      <c r="J873" t="s">
        <v>939</v>
      </c>
      <c r="K873" t="s">
        <v>105</v>
      </c>
    </row>
    <row r="874" spans="1:11" x14ac:dyDescent="0.25">
      <c r="A874" t="s">
        <v>521</v>
      </c>
      <c r="B874">
        <v>7</v>
      </c>
      <c r="C874" t="s">
        <v>553</v>
      </c>
      <c r="D874" t="s">
        <v>1269</v>
      </c>
      <c r="E874" t="s">
        <v>839</v>
      </c>
      <c r="F874" t="s">
        <v>1270</v>
      </c>
      <c r="G874" t="s">
        <v>1271</v>
      </c>
      <c r="H874" t="s">
        <v>105</v>
      </c>
      <c r="I874" t="s">
        <v>105</v>
      </c>
      <c r="J874" t="s">
        <v>1375</v>
      </c>
      <c r="K874" t="s">
        <v>938</v>
      </c>
    </row>
    <row r="875" spans="1:11" hidden="1" x14ac:dyDescent="0.25">
      <c r="A875" t="s">
        <v>521</v>
      </c>
      <c r="B875" t="s">
        <v>105</v>
      </c>
      <c r="C875" t="s">
        <v>105</v>
      </c>
      <c r="D875" t="s">
        <v>939</v>
      </c>
      <c r="E875" t="s">
        <v>939</v>
      </c>
      <c r="F875" t="s">
        <v>939</v>
      </c>
      <c r="G875" t="s">
        <v>939</v>
      </c>
      <c r="H875" t="s">
        <v>939</v>
      </c>
      <c r="I875" t="s">
        <v>939</v>
      </c>
      <c r="J875" t="s">
        <v>939</v>
      </c>
      <c r="K875" t="s">
        <v>105</v>
      </c>
    </row>
    <row r="876" spans="1:11" hidden="1" x14ac:dyDescent="0.25">
      <c r="A876" t="s">
        <v>521</v>
      </c>
      <c r="B876" t="s">
        <v>105</v>
      </c>
      <c r="C876" t="s">
        <v>105</v>
      </c>
      <c r="D876" t="s">
        <v>939</v>
      </c>
      <c r="E876" t="s">
        <v>939</v>
      </c>
      <c r="F876" t="s">
        <v>939</v>
      </c>
      <c r="G876" t="s">
        <v>939</v>
      </c>
      <c r="H876" t="s">
        <v>939</v>
      </c>
      <c r="I876" t="s">
        <v>939</v>
      </c>
      <c r="J876" t="s">
        <v>939</v>
      </c>
      <c r="K876" t="s">
        <v>105</v>
      </c>
    </row>
    <row r="877" spans="1:11" hidden="1" x14ac:dyDescent="0.25">
      <c r="A877" t="s">
        <v>521</v>
      </c>
      <c r="B877" t="s">
        <v>105</v>
      </c>
      <c r="C877" t="s">
        <v>105</v>
      </c>
      <c r="D877" t="s">
        <v>939</v>
      </c>
      <c r="E877" t="s">
        <v>939</v>
      </c>
      <c r="F877" t="s">
        <v>939</v>
      </c>
      <c r="G877" t="s">
        <v>939</v>
      </c>
      <c r="H877" t="s">
        <v>939</v>
      </c>
      <c r="I877" t="s">
        <v>939</v>
      </c>
      <c r="J877" t="s">
        <v>939</v>
      </c>
      <c r="K877" t="s">
        <v>105</v>
      </c>
    </row>
    <row r="878" spans="1:11" hidden="1" x14ac:dyDescent="0.25">
      <c r="A878" t="s">
        <v>521</v>
      </c>
      <c r="B878" t="s">
        <v>105</v>
      </c>
      <c r="C878" t="s">
        <v>105</v>
      </c>
      <c r="D878" t="s">
        <v>939</v>
      </c>
      <c r="E878" t="s">
        <v>939</v>
      </c>
      <c r="F878" t="s">
        <v>939</v>
      </c>
      <c r="G878" t="s">
        <v>939</v>
      </c>
      <c r="H878" t="s">
        <v>939</v>
      </c>
      <c r="I878" t="s">
        <v>939</v>
      </c>
      <c r="J878" t="s">
        <v>939</v>
      </c>
      <c r="K878" t="s">
        <v>105</v>
      </c>
    </row>
    <row r="879" spans="1:11" hidden="1" x14ac:dyDescent="0.25">
      <c r="A879" t="s">
        <v>521</v>
      </c>
      <c r="B879" t="s">
        <v>105</v>
      </c>
      <c r="C879" t="s">
        <v>105</v>
      </c>
      <c r="D879" t="s">
        <v>939</v>
      </c>
      <c r="E879" t="s">
        <v>939</v>
      </c>
      <c r="F879" t="s">
        <v>939</v>
      </c>
      <c r="G879" t="s">
        <v>939</v>
      </c>
      <c r="H879" t="s">
        <v>939</v>
      </c>
      <c r="I879" t="s">
        <v>939</v>
      </c>
      <c r="J879" t="s">
        <v>939</v>
      </c>
      <c r="K879" t="s">
        <v>105</v>
      </c>
    </row>
    <row r="880" spans="1:11" hidden="1" x14ac:dyDescent="0.25">
      <c r="A880" t="s">
        <v>521</v>
      </c>
      <c r="B880" t="s">
        <v>105</v>
      </c>
      <c r="C880" t="s">
        <v>105</v>
      </c>
      <c r="D880" t="s">
        <v>939</v>
      </c>
      <c r="E880" t="s">
        <v>939</v>
      </c>
      <c r="F880" t="s">
        <v>939</v>
      </c>
      <c r="G880" t="s">
        <v>939</v>
      </c>
      <c r="H880" t="s">
        <v>939</v>
      </c>
      <c r="I880" t="s">
        <v>939</v>
      </c>
      <c r="J880" t="s">
        <v>939</v>
      </c>
      <c r="K880" t="s">
        <v>105</v>
      </c>
    </row>
    <row r="881" spans="1:11" hidden="1" x14ac:dyDescent="0.25">
      <c r="A881" t="s">
        <v>521</v>
      </c>
      <c r="B881" t="s">
        <v>105</v>
      </c>
      <c r="C881" t="s">
        <v>105</v>
      </c>
      <c r="D881" t="s">
        <v>939</v>
      </c>
      <c r="E881" t="s">
        <v>939</v>
      </c>
      <c r="F881" t="s">
        <v>939</v>
      </c>
      <c r="G881" t="s">
        <v>939</v>
      </c>
      <c r="H881" t="s">
        <v>939</v>
      </c>
      <c r="I881" t="s">
        <v>939</v>
      </c>
      <c r="J881" t="s">
        <v>939</v>
      </c>
      <c r="K881" t="s">
        <v>105</v>
      </c>
    </row>
    <row r="882" spans="1:11" x14ac:dyDescent="0.25">
      <c r="A882" t="s">
        <v>521</v>
      </c>
      <c r="B882">
        <v>8</v>
      </c>
      <c r="C882" t="s">
        <v>557</v>
      </c>
      <c r="D882" t="s">
        <v>1272</v>
      </c>
      <c r="E882" t="s">
        <v>1273</v>
      </c>
      <c r="F882" t="s">
        <v>1274</v>
      </c>
      <c r="G882" t="s">
        <v>1275</v>
      </c>
      <c r="H882" t="s">
        <v>1276</v>
      </c>
      <c r="I882" t="s">
        <v>105</v>
      </c>
      <c r="J882" t="s">
        <v>1376</v>
      </c>
      <c r="K882" t="s">
        <v>938</v>
      </c>
    </row>
    <row r="883" spans="1:11" hidden="1" x14ac:dyDescent="0.25">
      <c r="A883" t="s">
        <v>521</v>
      </c>
      <c r="B883" t="s">
        <v>105</v>
      </c>
      <c r="C883" t="s">
        <v>105</v>
      </c>
      <c r="D883" t="s">
        <v>939</v>
      </c>
      <c r="E883" t="s">
        <v>939</v>
      </c>
      <c r="F883" t="s">
        <v>939</v>
      </c>
      <c r="G883" t="s">
        <v>939</v>
      </c>
      <c r="H883" t="s">
        <v>939</v>
      </c>
      <c r="I883" t="s">
        <v>939</v>
      </c>
      <c r="J883" t="s">
        <v>939</v>
      </c>
      <c r="K883" t="s">
        <v>105</v>
      </c>
    </row>
    <row r="884" spans="1:11" hidden="1" x14ac:dyDescent="0.25">
      <c r="A884" t="s">
        <v>521</v>
      </c>
      <c r="B884" t="s">
        <v>105</v>
      </c>
      <c r="C884" t="s">
        <v>105</v>
      </c>
      <c r="D884" t="s">
        <v>939</v>
      </c>
      <c r="E884" t="s">
        <v>939</v>
      </c>
      <c r="F884" t="s">
        <v>939</v>
      </c>
      <c r="G884" t="s">
        <v>939</v>
      </c>
      <c r="H884" t="s">
        <v>939</v>
      </c>
      <c r="I884" t="s">
        <v>939</v>
      </c>
      <c r="J884" t="s">
        <v>939</v>
      </c>
      <c r="K884" t="s">
        <v>105</v>
      </c>
    </row>
    <row r="885" spans="1:11" hidden="1" x14ac:dyDescent="0.25">
      <c r="A885" t="s">
        <v>521</v>
      </c>
      <c r="B885" t="s">
        <v>105</v>
      </c>
      <c r="C885" t="s">
        <v>105</v>
      </c>
      <c r="D885" t="s">
        <v>939</v>
      </c>
      <c r="E885" t="s">
        <v>939</v>
      </c>
      <c r="F885" t="s">
        <v>939</v>
      </c>
      <c r="G885" t="s">
        <v>939</v>
      </c>
      <c r="H885" t="s">
        <v>939</v>
      </c>
      <c r="I885" t="s">
        <v>939</v>
      </c>
      <c r="J885" t="s">
        <v>939</v>
      </c>
      <c r="K885" t="s">
        <v>105</v>
      </c>
    </row>
    <row r="886" spans="1:11" hidden="1" x14ac:dyDescent="0.25">
      <c r="A886" t="s">
        <v>521</v>
      </c>
      <c r="B886" t="s">
        <v>105</v>
      </c>
      <c r="C886" t="s">
        <v>105</v>
      </c>
      <c r="D886" t="s">
        <v>939</v>
      </c>
      <c r="E886" t="s">
        <v>939</v>
      </c>
      <c r="F886" t="s">
        <v>939</v>
      </c>
      <c r="G886" t="s">
        <v>939</v>
      </c>
      <c r="H886" t="s">
        <v>939</v>
      </c>
      <c r="I886" t="s">
        <v>939</v>
      </c>
      <c r="J886" t="s">
        <v>939</v>
      </c>
      <c r="K886" t="s">
        <v>105</v>
      </c>
    </row>
    <row r="887" spans="1:11" hidden="1" x14ac:dyDescent="0.25">
      <c r="A887" t="s">
        <v>521</v>
      </c>
      <c r="B887" t="s">
        <v>105</v>
      </c>
      <c r="C887" t="s">
        <v>105</v>
      </c>
      <c r="D887" t="s">
        <v>939</v>
      </c>
      <c r="E887" t="s">
        <v>939</v>
      </c>
      <c r="F887" t="s">
        <v>939</v>
      </c>
      <c r="G887" t="s">
        <v>939</v>
      </c>
      <c r="H887" t="s">
        <v>939</v>
      </c>
      <c r="I887" t="s">
        <v>939</v>
      </c>
      <c r="J887" t="s">
        <v>939</v>
      </c>
      <c r="K887" t="s">
        <v>105</v>
      </c>
    </row>
    <row r="888" spans="1:11" hidden="1" x14ac:dyDescent="0.25">
      <c r="A888" t="s">
        <v>521</v>
      </c>
      <c r="B888" t="s">
        <v>105</v>
      </c>
      <c r="C888" t="s">
        <v>105</v>
      </c>
      <c r="D888" t="s">
        <v>939</v>
      </c>
      <c r="E888" t="s">
        <v>939</v>
      </c>
      <c r="F888" t="s">
        <v>939</v>
      </c>
      <c r="G888" t="s">
        <v>939</v>
      </c>
      <c r="H888" t="s">
        <v>939</v>
      </c>
      <c r="I888" t="s">
        <v>939</v>
      </c>
      <c r="J888" t="s">
        <v>939</v>
      </c>
      <c r="K888" t="s">
        <v>105</v>
      </c>
    </row>
    <row r="889" spans="1:11" hidden="1" x14ac:dyDescent="0.25">
      <c r="A889" t="s">
        <v>521</v>
      </c>
      <c r="B889" t="s">
        <v>105</v>
      </c>
      <c r="C889" t="s">
        <v>105</v>
      </c>
      <c r="D889" t="s">
        <v>939</v>
      </c>
      <c r="E889" t="s">
        <v>939</v>
      </c>
      <c r="F889" t="s">
        <v>939</v>
      </c>
      <c r="G889" t="s">
        <v>939</v>
      </c>
      <c r="H889" t="s">
        <v>939</v>
      </c>
      <c r="I889" t="s">
        <v>939</v>
      </c>
      <c r="J889" t="s">
        <v>939</v>
      </c>
      <c r="K889" t="s">
        <v>105</v>
      </c>
    </row>
    <row r="890" spans="1:11" hidden="1" x14ac:dyDescent="0.25">
      <c r="A890" t="s">
        <v>521</v>
      </c>
      <c r="B890" t="s">
        <v>105</v>
      </c>
      <c r="C890" t="s">
        <v>105</v>
      </c>
      <c r="D890" t="s">
        <v>939</v>
      </c>
      <c r="E890" t="s">
        <v>939</v>
      </c>
      <c r="F890" t="s">
        <v>939</v>
      </c>
      <c r="G890" t="s">
        <v>939</v>
      </c>
      <c r="H890" t="s">
        <v>939</v>
      </c>
      <c r="I890" t="s">
        <v>939</v>
      </c>
      <c r="J890" t="s">
        <v>939</v>
      </c>
      <c r="K890" t="s">
        <v>105</v>
      </c>
    </row>
    <row r="891" spans="1:11" x14ac:dyDescent="0.25">
      <c r="A891" t="s">
        <v>521</v>
      </c>
      <c r="B891">
        <v>9</v>
      </c>
      <c r="C891" t="s">
        <v>563</v>
      </c>
      <c r="D891" t="s">
        <v>564</v>
      </c>
      <c r="E891" t="s">
        <v>105</v>
      </c>
      <c r="F891" t="s">
        <v>105</v>
      </c>
      <c r="G891" t="s">
        <v>105</v>
      </c>
      <c r="H891" t="s">
        <v>105</v>
      </c>
      <c r="I891" t="s">
        <v>105</v>
      </c>
      <c r="J891" t="s">
        <v>906</v>
      </c>
      <c r="K891" t="s">
        <v>938</v>
      </c>
    </row>
    <row r="892" spans="1:11" hidden="1" x14ac:dyDescent="0.25">
      <c r="A892" t="s">
        <v>521</v>
      </c>
      <c r="B892" t="s">
        <v>105</v>
      </c>
      <c r="C892" t="s">
        <v>105</v>
      </c>
      <c r="D892" t="s">
        <v>939</v>
      </c>
      <c r="E892" t="s">
        <v>939</v>
      </c>
      <c r="F892" t="s">
        <v>939</v>
      </c>
      <c r="G892" t="s">
        <v>939</v>
      </c>
      <c r="H892" t="s">
        <v>939</v>
      </c>
      <c r="I892" t="s">
        <v>939</v>
      </c>
      <c r="J892" t="s">
        <v>939</v>
      </c>
      <c r="K892" t="s">
        <v>105</v>
      </c>
    </row>
    <row r="893" spans="1:11" hidden="1" x14ac:dyDescent="0.25">
      <c r="A893" t="s">
        <v>521</v>
      </c>
      <c r="B893" t="s">
        <v>105</v>
      </c>
      <c r="C893" t="s">
        <v>105</v>
      </c>
      <c r="D893" t="s">
        <v>939</v>
      </c>
      <c r="E893" t="s">
        <v>939</v>
      </c>
      <c r="F893" t="s">
        <v>939</v>
      </c>
      <c r="G893" t="s">
        <v>939</v>
      </c>
      <c r="H893" t="s">
        <v>939</v>
      </c>
      <c r="I893" t="s">
        <v>939</v>
      </c>
      <c r="J893" t="s">
        <v>939</v>
      </c>
      <c r="K893" t="s">
        <v>105</v>
      </c>
    </row>
    <row r="894" spans="1:11" hidden="1" x14ac:dyDescent="0.25">
      <c r="A894" t="s">
        <v>521</v>
      </c>
      <c r="B894" t="s">
        <v>105</v>
      </c>
      <c r="C894" t="s">
        <v>105</v>
      </c>
      <c r="D894" t="s">
        <v>939</v>
      </c>
      <c r="E894" t="s">
        <v>939</v>
      </c>
      <c r="F894" t="s">
        <v>939</v>
      </c>
      <c r="G894" t="s">
        <v>939</v>
      </c>
      <c r="H894" t="s">
        <v>939</v>
      </c>
      <c r="I894" t="s">
        <v>939</v>
      </c>
      <c r="J894" t="s">
        <v>939</v>
      </c>
      <c r="K894" t="s">
        <v>105</v>
      </c>
    </row>
    <row r="895" spans="1:11" hidden="1" x14ac:dyDescent="0.25">
      <c r="A895" t="s">
        <v>521</v>
      </c>
      <c r="B895" t="s">
        <v>105</v>
      </c>
      <c r="C895" t="s">
        <v>105</v>
      </c>
      <c r="D895" t="s">
        <v>939</v>
      </c>
      <c r="E895" t="s">
        <v>939</v>
      </c>
      <c r="F895" t="s">
        <v>939</v>
      </c>
      <c r="G895" t="s">
        <v>939</v>
      </c>
      <c r="H895" t="s">
        <v>939</v>
      </c>
      <c r="I895" t="s">
        <v>939</v>
      </c>
      <c r="J895" t="s">
        <v>939</v>
      </c>
      <c r="K895" t="s">
        <v>105</v>
      </c>
    </row>
    <row r="896" spans="1:11" hidden="1" x14ac:dyDescent="0.25">
      <c r="A896" t="s">
        <v>521</v>
      </c>
      <c r="B896" t="s">
        <v>105</v>
      </c>
      <c r="C896" t="s">
        <v>105</v>
      </c>
      <c r="D896" t="s">
        <v>939</v>
      </c>
      <c r="E896" t="s">
        <v>939</v>
      </c>
      <c r="F896" t="s">
        <v>939</v>
      </c>
      <c r="G896" t="s">
        <v>939</v>
      </c>
      <c r="H896" t="s">
        <v>939</v>
      </c>
      <c r="I896" t="s">
        <v>939</v>
      </c>
      <c r="J896" t="s">
        <v>939</v>
      </c>
      <c r="K896" t="s">
        <v>105</v>
      </c>
    </row>
    <row r="897" spans="1:11" hidden="1" x14ac:dyDescent="0.25">
      <c r="A897" t="s">
        <v>521</v>
      </c>
      <c r="B897" t="s">
        <v>105</v>
      </c>
      <c r="C897" t="s">
        <v>105</v>
      </c>
      <c r="D897" t="s">
        <v>939</v>
      </c>
      <c r="E897" t="s">
        <v>939</v>
      </c>
      <c r="F897" t="s">
        <v>939</v>
      </c>
      <c r="G897" t="s">
        <v>939</v>
      </c>
      <c r="H897" t="s">
        <v>939</v>
      </c>
      <c r="I897" t="s">
        <v>939</v>
      </c>
      <c r="J897" t="s">
        <v>939</v>
      </c>
      <c r="K897" t="s">
        <v>105</v>
      </c>
    </row>
    <row r="898" spans="1:11" x14ac:dyDescent="0.25">
      <c r="A898" t="s">
        <v>521</v>
      </c>
      <c r="B898">
        <v>2</v>
      </c>
      <c r="C898" t="s">
        <v>567</v>
      </c>
      <c r="D898" t="s">
        <v>1277</v>
      </c>
      <c r="E898" t="s">
        <v>1278</v>
      </c>
      <c r="F898" t="s">
        <v>1279</v>
      </c>
      <c r="G898" t="s">
        <v>1280</v>
      </c>
      <c r="H898" t="s">
        <v>105</v>
      </c>
      <c r="I898" t="s">
        <v>105</v>
      </c>
      <c r="J898" t="s">
        <v>906</v>
      </c>
      <c r="K898" t="s">
        <v>938</v>
      </c>
    </row>
    <row r="899" spans="1:11" hidden="1" x14ac:dyDescent="0.25">
      <c r="A899" t="s">
        <v>521</v>
      </c>
      <c r="B899" t="s">
        <v>105</v>
      </c>
      <c r="C899" t="s">
        <v>105</v>
      </c>
      <c r="D899" t="s">
        <v>939</v>
      </c>
      <c r="E899" t="s">
        <v>939</v>
      </c>
      <c r="F899" t="s">
        <v>939</v>
      </c>
      <c r="G899" t="s">
        <v>939</v>
      </c>
      <c r="H899" t="s">
        <v>939</v>
      </c>
      <c r="I899" t="s">
        <v>939</v>
      </c>
      <c r="J899" t="s">
        <v>939</v>
      </c>
      <c r="K899" t="s">
        <v>105</v>
      </c>
    </row>
    <row r="900" spans="1:11" hidden="1" x14ac:dyDescent="0.25">
      <c r="A900" t="s">
        <v>521</v>
      </c>
      <c r="B900" t="s">
        <v>105</v>
      </c>
      <c r="C900" t="s">
        <v>105</v>
      </c>
      <c r="D900" t="s">
        <v>939</v>
      </c>
      <c r="E900" t="s">
        <v>939</v>
      </c>
      <c r="F900" t="s">
        <v>939</v>
      </c>
      <c r="G900" t="s">
        <v>939</v>
      </c>
      <c r="H900" t="s">
        <v>939</v>
      </c>
      <c r="I900" t="s">
        <v>939</v>
      </c>
      <c r="J900" t="s">
        <v>939</v>
      </c>
      <c r="K900" t="s">
        <v>105</v>
      </c>
    </row>
    <row r="901" spans="1:11" hidden="1" x14ac:dyDescent="0.25">
      <c r="A901" t="s">
        <v>521</v>
      </c>
      <c r="B901" t="s">
        <v>105</v>
      </c>
      <c r="C901" t="s">
        <v>105</v>
      </c>
      <c r="D901" t="s">
        <v>939</v>
      </c>
      <c r="E901" t="s">
        <v>939</v>
      </c>
      <c r="F901" t="s">
        <v>939</v>
      </c>
      <c r="G901" t="s">
        <v>939</v>
      </c>
      <c r="H901" t="s">
        <v>939</v>
      </c>
      <c r="I901" t="s">
        <v>939</v>
      </c>
      <c r="J901" t="s">
        <v>939</v>
      </c>
      <c r="K901" t="s">
        <v>105</v>
      </c>
    </row>
    <row r="902" spans="1:11" hidden="1" x14ac:dyDescent="0.25">
      <c r="A902" t="s">
        <v>521</v>
      </c>
      <c r="B902" t="s">
        <v>105</v>
      </c>
      <c r="C902" t="s">
        <v>105</v>
      </c>
      <c r="D902" t="s">
        <v>939</v>
      </c>
      <c r="E902" t="s">
        <v>939</v>
      </c>
      <c r="F902" t="s">
        <v>939</v>
      </c>
      <c r="G902" t="s">
        <v>939</v>
      </c>
      <c r="H902" t="s">
        <v>939</v>
      </c>
      <c r="I902" t="s">
        <v>939</v>
      </c>
      <c r="J902" t="s">
        <v>939</v>
      </c>
      <c r="K902" t="s">
        <v>105</v>
      </c>
    </row>
    <row r="903" spans="1:11" hidden="1" x14ac:dyDescent="0.25">
      <c r="A903" t="s">
        <v>521</v>
      </c>
      <c r="B903" t="s">
        <v>105</v>
      </c>
      <c r="C903" t="s">
        <v>105</v>
      </c>
      <c r="D903" t="s">
        <v>939</v>
      </c>
      <c r="E903" t="s">
        <v>939</v>
      </c>
      <c r="F903" t="s">
        <v>939</v>
      </c>
      <c r="G903" t="s">
        <v>939</v>
      </c>
      <c r="H903" t="s">
        <v>939</v>
      </c>
      <c r="I903" t="s">
        <v>939</v>
      </c>
      <c r="J903" t="s">
        <v>939</v>
      </c>
      <c r="K903" t="s">
        <v>105</v>
      </c>
    </row>
    <row r="904" spans="1:11" hidden="1" x14ac:dyDescent="0.25">
      <c r="A904" t="s">
        <v>521</v>
      </c>
      <c r="B904" t="s">
        <v>105</v>
      </c>
      <c r="C904" t="s">
        <v>105</v>
      </c>
      <c r="D904" t="s">
        <v>939</v>
      </c>
      <c r="E904" t="s">
        <v>939</v>
      </c>
      <c r="F904" t="s">
        <v>939</v>
      </c>
      <c r="G904" t="s">
        <v>939</v>
      </c>
      <c r="H904" t="s">
        <v>939</v>
      </c>
      <c r="I904" t="s">
        <v>939</v>
      </c>
      <c r="J904" t="s">
        <v>939</v>
      </c>
      <c r="K904" t="s">
        <v>105</v>
      </c>
    </row>
    <row r="905" spans="1:11" hidden="1" x14ac:dyDescent="0.25">
      <c r="A905" t="s">
        <v>521</v>
      </c>
      <c r="B905" t="s">
        <v>105</v>
      </c>
      <c r="C905" t="s">
        <v>105</v>
      </c>
      <c r="D905" t="s">
        <v>939</v>
      </c>
      <c r="E905" t="s">
        <v>939</v>
      </c>
      <c r="F905" t="s">
        <v>939</v>
      </c>
      <c r="G905" t="s">
        <v>939</v>
      </c>
      <c r="H905" t="s">
        <v>939</v>
      </c>
      <c r="I905" t="s">
        <v>939</v>
      </c>
      <c r="J905" t="s">
        <v>939</v>
      </c>
      <c r="K905" t="s">
        <v>105</v>
      </c>
    </row>
    <row r="906" spans="1:11" x14ac:dyDescent="0.25">
      <c r="A906" t="s">
        <v>521</v>
      </c>
      <c r="B906">
        <v>2</v>
      </c>
      <c r="C906" t="s">
        <v>572</v>
      </c>
      <c r="D906" t="s">
        <v>1281</v>
      </c>
      <c r="E906" t="s">
        <v>1282</v>
      </c>
      <c r="F906" t="s">
        <v>1283</v>
      </c>
      <c r="G906" t="s">
        <v>1284</v>
      </c>
      <c r="H906" t="s">
        <v>1285</v>
      </c>
      <c r="I906" t="s">
        <v>105</v>
      </c>
      <c r="J906" t="s">
        <v>1379</v>
      </c>
      <c r="K906" t="s">
        <v>938</v>
      </c>
    </row>
    <row r="907" spans="1:11" hidden="1" x14ac:dyDescent="0.25">
      <c r="A907" t="s">
        <v>521</v>
      </c>
      <c r="B907" t="s">
        <v>105</v>
      </c>
      <c r="C907" t="s">
        <v>105</v>
      </c>
      <c r="D907" t="s">
        <v>939</v>
      </c>
      <c r="E907" t="s">
        <v>939</v>
      </c>
      <c r="F907" t="s">
        <v>939</v>
      </c>
      <c r="G907" t="s">
        <v>939</v>
      </c>
      <c r="H907" t="s">
        <v>939</v>
      </c>
      <c r="I907" t="s">
        <v>939</v>
      </c>
      <c r="J907" t="s">
        <v>939</v>
      </c>
      <c r="K907" t="s">
        <v>105</v>
      </c>
    </row>
    <row r="908" spans="1:11" hidden="1" x14ac:dyDescent="0.25">
      <c r="A908" t="s">
        <v>521</v>
      </c>
      <c r="B908" t="s">
        <v>105</v>
      </c>
      <c r="C908" t="s">
        <v>105</v>
      </c>
      <c r="D908" t="s">
        <v>939</v>
      </c>
      <c r="E908" t="s">
        <v>939</v>
      </c>
      <c r="F908" t="s">
        <v>939</v>
      </c>
      <c r="G908" t="s">
        <v>939</v>
      </c>
      <c r="H908" t="s">
        <v>939</v>
      </c>
      <c r="I908" t="s">
        <v>939</v>
      </c>
      <c r="J908" t="s">
        <v>939</v>
      </c>
      <c r="K908" t="s">
        <v>105</v>
      </c>
    </row>
    <row r="909" spans="1:11" hidden="1" x14ac:dyDescent="0.25">
      <c r="A909" t="s">
        <v>521</v>
      </c>
      <c r="B909" t="s">
        <v>105</v>
      </c>
      <c r="C909" t="s">
        <v>105</v>
      </c>
      <c r="D909" t="s">
        <v>939</v>
      </c>
      <c r="E909" t="s">
        <v>939</v>
      </c>
      <c r="F909" t="s">
        <v>939</v>
      </c>
      <c r="G909" t="s">
        <v>939</v>
      </c>
      <c r="H909" t="s">
        <v>939</v>
      </c>
      <c r="I909" t="s">
        <v>939</v>
      </c>
      <c r="J909" t="s">
        <v>939</v>
      </c>
      <c r="K909" t="s">
        <v>105</v>
      </c>
    </row>
    <row r="910" spans="1:11" hidden="1" x14ac:dyDescent="0.25">
      <c r="A910" t="s">
        <v>521</v>
      </c>
      <c r="B910" t="s">
        <v>105</v>
      </c>
      <c r="C910" t="s">
        <v>105</v>
      </c>
      <c r="D910" t="s">
        <v>939</v>
      </c>
      <c r="E910" t="s">
        <v>939</v>
      </c>
      <c r="F910" t="s">
        <v>939</v>
      </c>
      <c r="G910" t="s">
        <v>939</v>
      </c>
      <c r="H910" t="s">
        <v>939</v>
      </c>
      <c r="I910" t="s">
        <v>939</v>
      </c>
      <c r="J910" t="s">
        <v>939</v>
      </c>
      <c r="K910" t="s">
        <v>105</v>
      </c>
    </row>
    <row r="911" spans="1:11" hidden="1" x14ac:dyDescent="0.25">
      <c r="A911" t="s">
        <v>521</v>
      </c>
      <c r="B911" t="s">
        <v>105</v>
      </c>
      <c r="C911" t="s">
        <v>105</v>
      </c>
      <c r="D911" t="s">
        <v>939</v>
      </c>
      <c r="E911" t="s">
        <v>939</v>
      </c>
      <c r="F911" t="s">
        <v>939</v>
      </c>
      <c r="G911" t="s">
        <v>939</v>
      </c>
      <c r="H911" t="s">
        <v>939</v>
      </c>
      <c r="I911" t="s">
        <v>939</v>
      </c>
      <c r="J911" t="s">
        <v>939</v>
      </c>
      <c r="K911" t="s">
        <v>105</v>
      </c>
    </row>
    <row r="912" spans="1:11" hidden="1" x14ac:dyDescent="0.25">
      <c r="A912" t="s">
        <v>521</v>
      </c>
      <c r="B912" t="s">
        <v>105</v>
      </c>
      <c r="C912" t="s">
        <v>105</v>
      </c>
      <c r="D912" t="s">
        <v>939</v>
      </c>
      <c r="E912" t="s">
        <v>939</v>
      </c>
      <c r="F912" t="s">
        <v>939</v>
      </c>
      <c r="G912" t="s">
        <v>939</v>
      </c>
      <c r="H912" t="s">
        <v>939</v>
      </c>
      <c r="I912" t="s">
        <v>939</v>
      </c>
      <c r="J912" t="s">
        <v>939</v>
      </c>
      <c r="K912" t="s">
        <v>105</v>
      </c>
    </row>
    <row r="913" spans="1:11" hidden="1" x14ac:dyDescent="0.25">
      <c r="A913" t="s">
        <v>521</v>
      </c>
      <c r="B913" t="s">
        <v>105</v>
      </c>
      <c r="C913" t="s">
        <v>105</v>
      </c>
      <c r="D913" t="s">
        <v>939</v>
      </c>
      <c r="E913" t="s">
        <v>939</v>
      </c>
      <c r="F913" t="s">
        <v>939</v>
      </c>
      <c r="G913" t="s">
        <v>939</v>
      </c>
      <c r="H913" t="s">
        <v>939</v>
      </c>
      <c r="I913" t="s">
        <v>939</v>
      </c>
      <c r="J913" t="s">
        <v>939</v>
      </c>
      <c r="K913" t="s">
        <v>105</v>
      </c>
    </row>
    <row r="914" spans="1:11" hidden="1" x14ac:dyDescent="0.25">
      <c r="A914" t="s">
        <v>521</v>
      </c>
      <c r="B914" t="s">
        <v>105</v>
      </c>
      <c r="C914" t="s">
        <v>105</v>
      </c>
      <c r="D914" t="s">
        <v>939</v>
      </c>
      <c r="E914" t="s">
        <v>939</v>
      </c>
      <c r="F914" t="s">
        <v>939</v>
      </c>
      <c r="G914" t="s">
        <v>939</v>
      </c>
      <c r="H914" t="s">
        <v>939</v>
      </c>
      <c r="I914" t="s">
        <v>939</v>
      </c>
      <c r="J914" t="s">
        <v>939</v>
      </c>
      <c r="K914" t="s">
        <v>105</v>
      </c>
    </row>
    <row r="915" spans="1:11" x14ac:dyDescent="0.25">
      <c r="A915" t="s">
        <v>521</v>
      </c>
      <c r="B915">
        <v>2</v>
      </c>
      <c r="C915" t="s">
        <v>578</v>
      </c>
      <c r="D915" t="s">
        <v>1286</v>
      </c>
      <c r="E915" t="s">
        <v>1287</v>
      </c>
      <c r="F915" t="s">
        <v>1288</v>
      </c>
      <c r="G915" t="s">
        <v>1289</v>
      </c>
      <c r="H915" t="s">
        <v>105</v>
      </c>
      <c r="I915" t="s">
        <v>105</v>
      </c>
      <c r="J915" t="s">
        <v>1375</v>
      </c>
      <c r="K915" t="s">
        <v>938</v>
      </c>
    </row>
    <row r="916" spans="1:11" hidden="1" x14ac:dyDescent="0.25">
      <c r="A916" t="s">
        <v>521</v>
      </c>
      <c r="B916" t="s">
        <v>105</v>
      </c>
      <c r="C916" t="s">
        <v>105</v>
      </c>
      <c r="D916" t="s">
        <v>939</v>
      </c>
      <c r="E916" t="s">
        <v>939</v>
      </c>
      <c r="F916" t="s">
        <v>939</v>
      </c>
      <c r="G916" t="s">
        <v>939</v>
      </c>
      <c r="H916" t="s">
        <v>939</v>
      </c>
      <c r="I916" t="s">
        <v>939</v>
      </c>
      <c r="J916" t="s">
        <v>939</v>
      </c>
      <c r="K916" t="s">
        <v>105</v>
      </c>
    </row>
    <row r="917" spans="1:11" hidden="1" x14ac:dyDescent="0.25">
      <c r="A917" t="s">
        <v>521</v>
      </c>
      <c r="B917" t="s">
        <v>105</v>
      </c>
      <c r="C917" t="s">
        <v>105</v>
      </c>
      <c r="D917" t="s">
        <v>939</v>
      </c>
      <c r="E917" t="s">
        <v>939</v>
      </c>
      <c r="F917" t="s">
        <v>939</v>
      </c>
      <c r="G917" t="s">
        <v>939</v>
      </c>
      <c r="H917" t="s">
        <v>939</v>
      </c>
      <c r="I917" t="s">
        <v>939</v>
      </c>
      <c r="J917" t="s">
        <v>939</v>
      </c>
      <c r="K917" t="s">
        <v>105</v>
      </c>
    </row>
    <row r="918" spans="1:11" hidden="1" x14ac:dyDescent="0.25">
      <c r="A918" t="s">
        <v>521</v>
      </c>
      <c r="B918" t="s">
        <v>105</v>
      </c>
      <c r="C918" t="s">
        <v>105</v>
      </c>
      <c r="D918" t="s">
        <v>939</v>
      </c>
      <c r="E918" t="s">
        <v>939</v>
      </c>
      <c r="F918" t="s">
        <v>939</v>
      </c>
      <c r="G918" t="s">
        <v>939</v>
      </c>
      <c r="H918" t="s">
        <v>939</v>
      </c>
      <c r="I918" t="s">
        <v>939</v>
      </c>
      <c r="J918" t="s">
        <v>939</v>
      </c>
      <c r="K918" t="s">
        <v>105</v>
      </c>
    </row>
    <row r="919" spans="1:11" hidden="1" x14ac:dyDescent="0.25">
      <c r="A919" t="s">
        <v>521</v>
      </c>
      <c r="B919" t="s">
        <v>105</v>
      </c>
      <c r="C919" t="s">
        <v>105</v>
      </c>
      <c r="D919" t="s">
        <v>939</v>
      </c>
      <c r="E919" t="s">
        <v>939</v>
      </c>
      <c r="F919" t="s">
        <v>939</v>
      </c>
      <c r="G919" t="s">
        <v>939</v>
      </c>
      <c r="H919" t="s">
        <v>939</v>
      </c>
      <c r="I919" t="s">
        <v>939</v>
      </c>
      <c r="J919" t="s">
        <v>939</v>
      </c>
      <c r="K919" t="s">
        <v>105</v>
      </c>
    </row>
    <row r="920" spans="1:11" hidden="1" x14ac:dyDescent="0.25">
      <c r="A920" t="s">
        <v>521</v>
      </c>
      <c r="B920" t="s">
        <v>105</v>
      </c>
      <c r="C920" t="s">
        <v>105</v>
      </c>
      <c r="D920" t="s">
        <v>939</v>
      </c>
      <c r="E920" t="s">
        <v>939</v>
      </c>
      <c r="F920" t="s">
        <v>939</v>
      </c>
      <c r="G920" t="s">
        <v>939</v>
      </c>
      <c r="H920" t="s">
        <v>939</v>
      </c>
      <c r="I920" t="s">
        <v>939</v>
      </c>
      <c r="J920" t="s">
        <v>939</v>
      </c>
      <c r="K920" t="s">
        <v>105</v>
      </c>
    </row>
    <row r="921" spans="1:11" hidden="1" x14ac:dyDescent="0.25">
      <c r="A921" t="s">
        <v>521</v>
      </c>
      <c r="B921" t="s">
        <v>105</v>
      </c>
      <c r="C921" t="s">
        <v>105</v>
      </c>
      <c r="D921" t="s">
        <v>939</v>
      </c>
      <c r="E921" t="s">
        <v>939</v>
      </c>
      <c r="F921" t="s">
        <v>939</v>
      </c>
      <c r="G921" t="s">
        <v>939</v>
      </c>
      <c r="H921" t="s">
        <v>939</v>
      </c>
      <c r="I921" t="s">
        <v>939</v>
      </c>
      <c r="J921" t="s">
        <v>939</v>
      </c>
      <c r="K921" t="s">
        <v>105</v>
      </c>
    </row>
    <row r="922" spans="1:11" hidden="1" x14ac:dyDescent="0.25">
      <c r="A922" t="s">
        <v>521</v>
      </c>
      <c r="B922" t="s">
        <v>105</v>
      </c>
      <c r="C922" t="s">
        <v>105</v>
      </c>
      <c r="D922" t="s">
        <v>939</v>
      </c>
      <c r="E922" t="s">
        <v>939</v>
      </c>
      <c r="F922" t="s">
        <v>939</v>
      </c>
      <c r="G922" t="s">
        <v>939</v>
      </c>
      <c r="H922" t="s">
        <v>939</v>
      </c>
      <c r="I922" t="s">
        <v>939</v>
      </c>
      <c r="J922" t="s">
        <v>939</v>
      </c>
      <c r="K922" t="s">
        <v>105</v>
      </c>
    </row>
    <row r="923" spans="1:11" hidden="1" x14ac:dyDescent="0.25">
      <c r="A923" t="s">
        <v>583</v>
      </c>
      <c r="B923" t="s">
        <v>105</v>
      </c>
      <c r="C923" t="s">
        <v>105</v>
      </c>
      <c r="D923" t="s">
        <v>939</v>
      </c>
      <c r="E923" t="s">
        <v>939</v>
      </c>
      <c r="F923" t="s">
        <v>939</v>
      </c>
      <c r="G923" t="s">
        <v>939</v>
      </c>
      <c r="H923" t="s">
        <v>939</v>
      </c>
      <c r="I923" t="s">
        <v>939</v>
      </c>
      <c r="J923" t="s">
        <v>939</v>
      </c>
      <c r="K923" t="s">
        <v>105</v>
      </c>
    </row>
    <row r="924" spans="1:11" hidden="1" x14ac:dyDescent="0.25">
      <c r="A924" t="s">
        <v>583</v>
      </c>
      <c r="B924" t="s">
        <v>105</v>
      </c>
      <c r="C924" t="s">
        <v>105</v>
      </c>
      <c r="D924" t="s">
        <v>939</v>
      </c>
      <c r="E924" t="s">
        <v>939</v>
      </c>
      <c r="F924" t="s">
        <v>939</v>
      </c>
      <c r="G924" t="s">
        <v>939</v>
      </c>
      <c r="H924" t="s">
        <v>939</v>
      </c>
      <c r="I924" t="s">
        <v>939</v>
      </c>
      <c r="J924" t="s">
        <v>939</v>
      </c>
      <c r="K924" t="s">
        <v>105</v>
      </c>
    </row>
    <row r="925" spans="1:11" x14ac:dyDescent="0.25">
      <c r="A925" t="s">
        <v>583</v>
      </c>
      <c r="B925">
        <v>1</v>
      </c>
      <c r="C925" t="s">
        <v>585</v>
      </c>
      <c r="D925" t="s">
        <v>1290</v>
      </c>
      <c r="E925" t="s">
        <v>1291</v>
      </c>
      <c r="F925" t="s">
        <v>1292</v>
      </c>
      <c r="G925" t="s">
        <v>1293</v>
      </c>
      <c r="H925" t="s">
        <v>105</v>
      </c>
      <c r="I925" t="s">
        <v>105</v>
      </c>
      <c r="J925" t="s">
        <v>1378</v>
      </c>
      <c r="K925" t="s">
        <v>938</v>
      </c>
    </row>
    <row r="926" spans="1:11" hidden="1" x14ac:dyDescent="0.25">
      <c r="A926" t="s">
        <v>583</v>
      </c>
      <c r="B926" t="s">
        <v>105</v>
      </c>
      <c r="C926" t="s">
        <v>105</v>
      </c>
      <c r="D926" t="s">
        <v>939</v>
      </c>
      <c r="E926" t="s">
        <v>939</v>
      </c>
      <c r="F926" t="s">
        <v>939</v>
      </c>
      <c r="G926" t="s">
        <v>939</v>
      </c>
      <c r="H926" t="s">
        <v>939</v>
      </c>
      <c r="I926" t="s">
        <v>939</v>
      </c>
      <c r="J926" t="s">
        <v>939</v>
      </c>
      <c r="K926" t="s">
        <v>105</v>
      </c>
    </row>
    <row r="927" spans="1:11" hidden="1" x14ac:dyDescent="0.25">
      <c r="A927" t="s">
        <v>583</v>
      </c>
      <c r="B927" t="s">
        <v>105</v>
      </c>
      <c r="C927" t="s">
        <v>105</v>
      </c>
      <c r="D927" t="s">
        <v>939</v>
      </c>
      <c r="E927" t="s">
        <v>939</v>
      </c>
      <c r="F927" t="s">
        <v>939</v>
      </c>
      <c r="G927" t="s">
        <v>939</v>
      </c>
      <c r="H927" t="s">
        <v>939</v>
      </c>
      <c r="I927" t="s">
        <v>939</v>
      </c>
      <c r="J927" t="s">
        <v>939</v>
      </c>
      <c r="K927" t="s">
        <v>105</v>
      </c>
    </row>
    <row r="928" spans="1:11" hidden="1" x14ac:dyDescent="0.25">
      <c r="A928" t="s">
        <v>583</v>
      </c>
      <c r="B928" t="s">
        <v>105</v>
      </c>
      <c r="C928" t="s">
        <v>105</v>
      </c>
      <c r="D928" t="s">
        <v>939</v>
      </c>
      <c r="E928" t="s">
        <v>939</v>
      </c>
      <c r="F928" t="s">
        <v>939</v>
      </c>
      <c r="G928" t="s">
        <v>939</v>
      </c>
      <c r="H928" t="s">
        <v>939</v>
      </c>
      <c r="I928" t="s">
        <v>939</v>
      </c>
      <c r="J928" t="s">
        <v>939</v>
      </c>
      <c r="K928" t="s">
        <v>105</v>
      </c>
    </row>
    <row r="929" spans="1:11" hidden="1" x14ac:dyDescent="0.25">
      <c r="A929" t="s">
        <v>583</v>
      </c>
      <c r="B929" t="s">
        <v>105</v>
      </c>
      <c r="C929" t="s">
        <v>105</v>
      </c>
      <c r="D929" t="s">
        <v>939</v>
      </c>
      <c r="E929" t="s">
        <v>939</v>
      </c>
      <c r="F929" t="s">
        <v>939</v>
      </c>
      <c r="G929" t="s">
        <v>939</v>
      </c>
      <c r="H929" t="s">
        <v>939</v>
      </c>
      <c r="I929" t="s">
        <v>939</v>
      </c>
      <c r="J929" t="s">
        <v>939</v>
      </c>
      <c r="K929" t="s">
        <v>105</v>
      </c>
    </row>
    <row r="930" spans="1:11" hidden="1" x14ac:dyDescent="0.25">
      <c r="A930" t="s">
        <v>583</v>
      </c>
      <c r="B930" t="s">
        <v>105</v>
      </c>
      <c r="C930" t="s">
        <v>105</v>
      </c>
      <c r="D930" t="s">
        <v>939</v>
      </c>
      <c r="E930" t="s">
        <v>939</v>
      </c>
      <c r="F930" t="s">
        <v>939</v>
      </c>
      <c r="G930" t="s">
        <v>939</v>
      </c>
      <c r="H930" t="s">
        <v>939</v>
      </c>
      <c r="I930" t="s">
        <v>939</v>
      </c>
      <c r="J930" t="s">
        <v>939</v>
      </c>
      <c r="K930" t="s">
        <v>105</v>
      </c>
    </row>
    <row r="931" spans="1:11" hidden="1" x14ac:dyDescent="0.25">
      <c r="A931" t="s">
        <v>583</v>
      </c>
      <c r="B931" t="s">
        <v>105</v>
      </c>
      <c r="C931" t="s">
        <v>105</v>
      </c>
      <c r="D931" t="s">
        <v>939</v>
      </c>
      <c r="E931" t="s">
        <v>939</v>
      </c>
      <c r="F931" t="s">
        <v>939</v>
      </c>
      <c r="G931" t="s">
        <v>939</v>
      </c>
      <c r="H931" t="s">
        <v>939</v>
      </c>
      <c r="I931" t="s">
        <v>939</v>
      </c>
      <c r="J931" t="s">
        <v>939</v>
      </c>
      <c r="K931" t="s">
        <v>105</v>
      </c>
    </row>
    <row r="932" spans="1:11" hidden="1" x14ac:dyDescent="0.25">
      <c r="A932" t="s">
        <v>583</v>
      </c>
      <c r="B932" t="s">
        <v>105</v>
      </c>
      <c r="C932" t="s">
        <v>105</v>
      </c>
      <c r="D932" t="s">
        <v>939</v>
      </c>
      <c r="E932" t="s">
        <v>939</v>
      </c>
      <c r="F932" t="s">
        <v>939</v>
      </c>
      <c r="G932" t="s">
        <v>939</v>
      </c>
      <c r="H932" t="s">
        <v>939</v>
      </c>
      <c r="I932" t="s">
        <v>939</v>
      </c>
      <c r="J932" t="s">
        <v>939</v>
      </c>
      <c r="K932" t="s">
        <v>105</v>
      </c>
    </row>
    <row r="933" spans="1:11" x14ac:dyDescent="0.25">
      <c r="A933" t="s">
        <v>583</v>
      </c>
      <c r="B933">
        <v>2</v>
      </c>
      <c r="C933" t="s">
        <v>590</v>
      </c>
      <c r="D933" t="s">
        <v>850</v>
      </c>
      <c r="E933" t="s">
        <v>851</v>
      </c>
      <c r="F933" t="s">
        <v>852</v>
      </c>
      <c r="G933" t="s">
        <v>853</v>
      </c>
      <c r="H933" t="s">
        <v>105</v>
      </c>
      <c r="I933" t="s">
        <v>105</v>
      </c>
      <c r="J933" t="s">
        <v>1375</v>
      </c>
      <c r="K933" t="s">
        <v>938</v>
      </c>
    </row>
    <row r="934" spans="1:11" hidden="1" x14ac:dyDescent="0.25">
      <c r="A934" t="s">
        <v>583</v>
      </c>
      <c r="B934" t="s">
        <v>105</v>
      </c>
      <c r="C934" t="s">
        <v>105</v>
      </c>
      <c r="D934" t="s">
        <v>939</v>
      </c>
      <c r="E934" t="s">
        <v>939</v>
      </c>
      <c r="F934" t="s">
        <v>939</v>
      </c>
      <c r="G934" t="s">
        <v>939</v>
      </c>
      <c r="H934" t="s">
        <v>939</v>
      </c>
      <c r="I934" t="s">
        <v>939</v>
      </c>
      <c r="J934" t="s">
        <v>939</v>
      </c>
      <c r="K934" t="s">
        <v>105</v>
      </c>
    </row>
    <row r="935" spans="1:11" hidden="1" x14ac:dyDescent="0.25">
      <c r="A935" t="s">
        <v>583</v>
      </c>
      <c r="B935" t="s">
        <v>105</v>
      </c>
      <c r="C935" t="s">
        <v>105</v>
      </c>
      <c r="D935" t="s">
        <v>939</v>
      </c>
      <c r="E935" t="s">
        <v>939</v>
      </c>
      <c r="F935" t="s">
        <v>939</v>
      </c>
      <c r="G935" t="s">
        <v>939</v>
      </c>
      <c r="H935" t="s">
        <v>939</v>
      </c>
      <c r="I935" t="s">
        <v>939</v>
      </c>
      <c r="J935" t="s">
        <v>939</v>
      </c>
      <c r="K935" t="s">
        <v>105</v>
      </c>
    </row>
    <row r="936" spans="1:11" hidden="1" x14ac:dyDescent="0.25">
      <c r="A936" t="s">
        <v>583</v>
      </c>
      <c r="B936" t="s">
        <v>105</v>
      </c>
      <c r="C936" t="s">
        <v>105</v>
      </c>
      <c r="D936" t="s">
        <v>939</v>
      </c>
      <c r="E936" t="s">
        <v>939</v>
      </c>
      <c r="F936" t="s">
        <v>939</v>
      </c>
      <c r="G936" t="s">
        <v>939</v>
      </c>
      <c r="H936" t="s">
        <v>939</v>
      </c>
      <c r="I936" t="s">
        <v>939</v>
      </c>
      <c r="J936" t="s">
        <v>939</v>
      </c>
      <c r="K936" t="s">
        <v>105</v>
      </c>
    </row>
    <row r="937" spans="1:11" hidden="1" x14ac:dyDescent="0.25">
      <c r="A937" t="s">
        <v>583</v>
      </c>
      <c r="B937" t="s">
        <v>105</v>
      </c>
      <c r="C937" t="s">
        <v>105</v>
      </c>
      <c r="D937" t="s">
        <v>939</v>
      </c>
      <c r="E937" t="s">
        <v>939</v>
      </c>
      <c r="F937" t="s">
        <v>939</v>
      </c>
      <c r="G937" t="s">
        <v>939</v>
      </c>
      <c r="H937" t="s">
        <v>939</v>
      </c>
      <c r="I937" t="s">
        <v>939</v>
      </c>
      <c r="J937" t="s">
        <v>939</v>
      </c>
      <c r="K937" t="s">
        <v>105</v>
      </c>
    </row>
    <row r="938" spans="1:11" hidden="1" x14ac:dyDescent="0.25">
      <c r="A938" t="s">
        <v>583</v>
      </c>
      <c r="B938" t="s">
        <v>105</v>
      </c>
      <c r="C938" t="s">
        <v>105</v>
      </c>
      <c r="D938" t="s">
        <v>939</v>
      </c>
      <c r="E938" t="s">
        <v>939</v>
      </c>
      <c r="F938" t="s">
        <v>939</v>
      </c>
      <c r="G938" t="s">
        <v>939</v>
      </c>
      <c r="H938" t="s">
        <v>939</v>
      </c>
      <c r="I938" t="s">
        <v>939</v>
      </c>
      <c r="J938" t="s">
        <v>939</v>
      </c>
      <c r="K938" t="s">
        <v>105</v>
      </c>
    </row>
    <row r="939" spans="1:11" hidden="1" x14ac:dyDescent="0.25">
      <c r="A939" t="s">
        <v>583</v>
      </c>
      <c r="B939" t="s">
        <v>105</v>
      </c>
      <c r="C939" t="s">
        <v>105</v>
      </c>
      <c r="D939" t="s">
        <v>939</v>
      </c>
      <c r="E939" t="s">
        <v>939</v>
      </c>
      <c r="F939" t="s">
        <v>939</v>
      </c>
      <c r="G939" t="s">
        <v>939</v>
      </c>
      <c r="H939" t="s">
        <v>939</v>
      </c>
      <c r="I939" t="s">
        <v>939</v>
      </c>
      <c r="J939" t="s">
        <v>939</v>
      </c>
      <c r="K939" t="s">
        <v>105</v>
      </c>
    </row>
    <row r="940" spans="1:11" hidden="1" x14ac:dyDescent="0.25">
      <c r="A940" t="s">
        <v>583</v>
      </c>
      <c r="B940" t="s">
        <v>105</v>
      </c>
      <c r="C940" t="s">
        <v>105</v>
      </c>
      <c r="D940" t="s">
        <v>939</v>
      </c>
      <c r="E940" t="s">
        <v>939</v>
      </c>
      <c r="F940" t="s">
        <v>939</v>
      </c>
      <c r="G940" t="s">
        <v>939</v>
      </c>
      <c r="H940" t="s">
        <v>939</v>
      </c>
      <c r="I940" t="s">
        <v>939</v>
      </c>
      <c r="J940" t="s">
        <v>939</v>
      </c>
      <c r="K940" t="s">
        <v>105</v>
      </c>
    </row>
    <row r="941" spans="1:11" x14ac:dyDescent="0.25">
      <c r="A941" t="s">
        <v>583</v>
      </c>
      <c r="B941">
        <v>3</v>
      </c>
      <c r="C941" t="s">
        <v>595</v>
      </c>
      <c r="D941" t="s">
        <v>1294</v>
      </c>
      <c r="E941" t="s">
        <v>1295</v>
      </c>
      <c r="F941" t="s">
        <v>1296</v>
      </c>
      <c r="G941" t="s">
        <v>1297</v>
      </c>
      <c r="H941" t="s">
        <v>1298</v>
      </c>
      <c r="I941" t="s">
        <v>105</v>
      </c>
      <c r="J941" t="s">
        <v>1377</v>
      </c>
      <c r="K941" t="s">
        <v>938</v>
      </c>
    </row>
    <row r="942" spans="1:11" hidden="1" x14ac:dyDescent="0.25">
      <c r="A942" t="s">
        <v>583</v>
      </c>
      <c r="B942" t="s">
        <v>105</v>
      </c>
      <c r="C942" t="s">
        <v>105</v>
      </c>
      <c r="D942" t="s">
        <v>939</v>
      </c>
      <c r="E942" t="s">
        <v>939</v>
      </c>
      <c r="F942" t="s">
        <v>939</v>
      </c>
      <c r="G942" t="s">
        <v>939</v>
      </c>
      <c r="H942" t="s">
        <v>939</v>
      </c>
      <c r="I942" t="s">
        <v>939</v>
      </c>
      <c r="J942" t="s">
        <v>939</v>
      </c>
      <c r="K942" t="s">
        <v>105</v>
      </c>
    </row>
    <row r="943" spans="1:11" hidden="1" x14ac:dyDescent="0.25">
      <c r="A943" t="s">
        <v>583</v>
      </c>
      <c r="B943" t="s">
        <v>105</v>
      </c>
      <c r="C943" t="s">
        <v>105</v>
      </c>
      <c r="D943" t="s">
        <v>939</v>
      </c>
      <c r="E943" t="s">
        <v>939</v>
      </c>
      <c r="F943" t="s">
        <v>939</v>
      </c>
      <c r="G943" t="s">
        <v>939</v>
      </c>
      <c r="H943" t="s">
        <v>939</v>
      </c>
      <c r="I943" t="s">
        <v>939</v>
      </c>
      <c r="J943" t="s">
        <v>939</v>
      </c>
      <c r="K943" t="s">
        <v>105</v>
      </c>
    </row>
    <row r="944" spans="1:11" hidden="1" x14ac:dyDescent="0.25">
      <c r="A944" t="s">
        <v>583</v>
      </c>
      <c r="B944" t="s">
        <v>105</v>
      </c>
      <c r="C944" t="s">
        <v>105</v>
      </c>
      <c r="D944" t="s">
        <v>939</v>
      </c>
      <c r="E944" t="s">
        <v>939</v>
      </c>
      <c r="F944" t="s">
        <v>939</v>
      </c>
      <c r="G944" t="s">
        <v>939</v>
      </c>
      <c r="H944" t="s">
        <v>939</v>
      </c>
      <c r="I944" t="s">
        <v>939</v>
      </c>
      <c r="J944" t="s">
        <v>939</v>
      </c>
      <c r="K944" t="s">
        <v>105</v>
      </c>
    </row>
    <row r="945" spans="1:11" hidden="1" x14ac:dyDescent="0.25">
      <c r="A945" t="s">
        <v>583</v>
      </c>
      <c r="B945" t="s">
        <v>105</v>
      </c>
      <c r="C945" t="s">
        <v>105</v>
      </c>
      <c r="D945" t="s">
        <v>939</v>
      </c>
      <c r="E945" t="s">
        <v>939</v>
      </c>
      <c r="F945" t="s">
        <v>939</v>
      </c>
      <c r="G945" t="s">
        <v>939</v>
      </c>
      <c r="H945" t="s">
        <v>939</v>
      </c>
      <c r="I945" t="s">
        <v>939</v>
      </c>
      <c r="J945" t="s">
        <v>939</v>
      </c>
      <c r="K945" t="s">
        <v>105</v>
      </c>
    </row>
    <row r="946" spans="1:11" hidden="1" x14ac:dyDescent="0.25">
      <c r="A946" t="s">
        <v>583</v>
      </c>
      <c r="B946" t="s">
        <v>105</v>
      </c>
      <c r="C946" t="s">
        <v>105</v>
      </c>
      <c r="D946" t="s">
        <v>939</v>
      </c>
      <c r="E946" t="s">
        <v>939</v>
      </c>
      <c r="F946" t="s">
        <v>939</v>
      </c>
      <c r="G946" t="s">
        <v>939</v>
      </c>
      <c r="H946" t="s">
        <v>939</v>
      </c>
      <c r="I946" t="s">
        <v>939</v>
      </c>
      <c r="J946" t="s">
        <v>939</v>
      </c>
      <c r="K946" t="s">
        <v>105</v>
      </c>
    </row>
    <row r="947" spans="1:11" hidden="1" x14ac:dyDescent="0.25">
      <c r="A947" t="s">
        <v>583</v>
      </c>
      <c r="B947" t="s">
        <v>105</v>
      </c>
      <c r="C947" t="s">
        <v>105</v>
      </c>
      <c r="D947" t="s">
        <v>939</v>
      </c>
      <c r="E947" t="s">
        <v>939</v>
      </c>
      <c r="F947" t="s">
        <v>939</v>
      </c>
      <c r="G947" t="s">
        <v>939</v>
      </c>
      <c r="H947" t="s">
        <v>939</v>
      </c>
      <c r="I947" t="s">
        <v>939</v>
      </c>
      <c r="J947" t="s">
        <v>939</v>
      </c>
      <c r="K947" t="s">
        <v>105</v>
      </c>
    </row>
    <row r="948" spans="1:11" hidden="1" x14ac:dyDescent="0.25">
      <c r="A948" t="s">
        <v>583</v>
      </c>
      <c r="B948" t="s">
        <v>105</v>
      </c>
      <c r="C948" t="s">
        <v>105</v>
      </c>
      <c r="D948" t="s">
        <v>939</v>
      </c>
      <c r="E948" t="s">
        <v>939</v>
      </c>
      <c r="F948" t="s">
        <v>939</v>
      </c>
      <c r="G948" t="s">
        <v>939</v>
      </c>
      <c r="H948" t="s">
        <v>939</v>
      </c>
      <c r="I948" t="s">
        <v>939</v>
      </c>
      <c r="J948" t="s">
        <v>939</v>
      </c>
      <c r="K948" t="s">
        <v>105</v>
      </c>
    </row>
    <row r="949" spans="1:11" hidden="1" x14ac:dyDescent="0.25">
      <c r="A949" t="s">
        <v>583</v>
      </c>
      <c r="B949" t="s">
        <v>105</v>
      </c>
      <c r="C949" t="s">
        <v>105</v>
      </c>
      <c r="D949" t="s">
        <v>939</v>
      </c>
      <c r="E949" t="s">
        <v>939</v>
      </c>
      <c r="F949" t="s">
        <v>939</v>
      </c>
      <c r="G949" t="s">
        <v>939</v>
      </c>
      <c r="H949" t="s">
        <v>939</v>
      </c>
      <c r="I949" t="s">
        <v>939</v>
      </c>
      <c r="J949" t="s">
        <v>939</v>
      </c>
      <c r="K949" t="s">
        <v>105</v>
      </c>
    </row>
    <row r="950" spans="1:11" x14ac:dyDescent="0.25">
      <c r="A950" t="s">
        <v>583</v>
      </c>
      <c r="B950">
        <v>4</v>
      </c>
      <c r="C950" t="s">
        <v>601</v>
      </c>
      <c r="D950" t="s">
        <v>855</v>
      </c>
      <c r="E950" t="s">
        <v>856</v>
      </c>
      <c r="F950" t="s">
        <v>857</v>
      </c>
      <c r="G950" t="s">
        <v>858</v>
      </c>
      <c r="H950" t="s">
        <v>859</v>
      </c>
      <c r="I950" t="s">
        <v>105</v>
      </c>
      <c r="J950" t="s">
        <v>1377</v>
      </c>
      <c r="K950" t="s">
        <v>938</v>
      </c>
    </row>
    <row r="951" spans="1:11" hidden="1" x14ac:dyDescent="0.25">
      <c r="A951" t="s">
        <v>583</v>
      </c>
      <c r="B951" t="s">
        <v>105</v>
      </c>
      <c r="C951" t="s">
        <v>105</v>
      </c>
      <c r="D951" t="s">
        <v>939</v>
      </c>
      <c r="E951" t="s">
        <v>939</v>
      </c>
      <c r="F951" t="s">
        <v>939</v>
      </c>
      <c r="G951" t="s">
        <v>939</v>
      </c>
      <c r="H951" t="s">
        <v>939</v>
      </c>
      <c r="I951" t="s">
        <v>939</v>
      </c>
      <c r="J951" t="s">
        <v>939</v>
      </c>
      <c r="K951" t="s">
        <v>105</v>
      </c>
    </row>
    <row r="952" spans="1:11" hidden="1" x14ac:dyDescent="0.25">
      <c r="A952" t="s">
        <v>583</v>
      </c>
      <c r="B952" t="s">
        <v>105</v>
      </c>
      <c r="C952" t="s">
        <v>105</v>
      </c>
      <c r="D952" t="s">
        <v>939</v>
      </c>
      <c r="E952" t="s">
        <v>939</v>
      </c>
      <c r="F952" t="s">
        <v>939</v>
      </c>
      <c r="G952" t="s">
        <v>939</v>
      </c>
      <c r="H952" t="s">
        <v>939</v>
      </c>
      <c r="I952" t="s">
        <v>939</v>
      </c>
      <c r="J952" t="s">
        <v>939</v>
      </c>
      <c r="K952" t="s">
        <v>105</v>
      </c>
    </row>
    <row r="953" spans="1:11" hidden="1" x14ac:dyDescent="0.25">
      <c r="A953" t="s">
        <v>583</v>
      </c>
      <c r="B953" t="s">
        <v>105</v>
      </c>
      <c r="C953" t="s">
        <v>105</v>
      </c>
      <c r="D953" t="s">
        <v>939</v>
      </c>
      <c r="E953" t="s">
        <v>939</v>
      </c>
      <c r="F953" t="s">
        <v>939</v>
      </c>
      <c r="G953" t="s">
        <v>939</v>
      </c>
      <c r="H953" t="s">
        <v>939</v>
      </c>
      <c r="I953" t="s">
        <v>939</v>
      </c>
      <c r="J953" t="s">
        <v>939</v>
      </c>
      <c r="K953" t="s">
        <v>105</v>
      </c>
    </row>
    <row r="954" spans="1:11" hidden="1" x14ac:dyDescent="0.25">
      <c r="A954" t="s">
        <v>583</v>
      </c>
      <c r="B954" t="s">
        <v>105</v>
      </c>
      <c r="C954" t="s">
        <v>105</v>
      </c>
      <c r="D954" t="s">
        <v>939</v>
      </c>
      <c r="E954" t="s">
        <v>939</v>
      </c>
      <c r="F954" t="s">
        <v>939</v>
      </c>
      <c r="G954" t="s">
        <v>939</v>
      </c>
      <c r="H954" t="s">
        <v>939</v>
      </c>
      <c r="I954" t="s">
        <v>939</v>
      </c>
      <c r="J954" t="s">
        <v>939</v>
      </c>
      <c r="K954" t="s">
        <v>105</v>
      </c>
    </row>
    <row r="955" spans="1:11" hidden="1" x14ac:dyDescent="0.25">
      <c r="A955" t="s">
        <v>583</v>
      </c>
      <c r="B955" t="s">
        <v>105</v>
      </c>
      <c r="C955" t="s">
        <v>105</v>
      </c>
      <c r="D955" t="s">
        <v>939</v>
      </c>
      <c r="E955" t="s">
        <v>939</v>
      </c>
      <c r="F955" t="s">
        <v>939</v>
      </c>
      <c r="G955" t="s">
        <v>939</v>
      </c>
      <c r="H955" t="s">
        <v>939</v>
      </c>
      <c r="I955" t="s">
        <v>939</v>
      </c>
      <c r="J955" t="s">
        <v>939</v>
      </c>
      <c r="K955" t="s">
        <v>105</v>
      </c>
    </row>
    <row r="956" spans="1:11" hidden="1" x14ac:dyDescent="0.25">
      <c r="A956" t="s">
        <v>583</v>
      </c>
      <c r="B956" t="s">
        <v>105</v>
      </c>
      <c r="C956" t="s">
        <v>105</v>
      </c>
      <c r="D956" t="s">
        <v>939</v>
      </c>
      <c r="E956" t="s">
        <v>939</v>
      </c>
      <c r="F956" t="s">
        <v>939</v>
      </c>
      <c r="G956" t="s">
        <v>939</v>
      </c>
      <c r="H956" t="s">
        <v>939</v>
      </c>
      <c r="I956" t="s">
        <v>939</v>
      </c>
      <c r="J956" t="s">
        <v>939</v>
      </c>
      <c r="K956" t="s">
        <v>105</v>
      </c>
    </row>
    <row r="957" spans="1:11" hidden="1" x14ac:dyDescent="0.25">
      <c r="A957" t="s">
        <v>583</v>
      </c>
      <c r="B957" t="s">
        <v>105</v>
      </c>
      <c r="C957" t="s">
        <v>105</v>
      </c>
      <c r="D957" t="s">
        <v>939</v>
      </c>
      <c r="E957" t="s">
        <v>939</v>
      </c>
      <c r="F957" t="s">
        <v>939</v>
      </c>
      <c r="G957" t="s">
        <v>939</v>
      </c>
      <c r="H957" t="s">
        <v>939</v>
      </c>
      <c r="I957" t="s">
        <v>939</v>
      </c>
      <c r="J957" t="s">
        <v>939</v>
      </c>
      <c r="K957" t="s">
        <v>105</v>
      </c>
    </row>
    <row r="958" spans="1:11" hidden="1" x14ac:dyDescent="0.25">
      <c r="A958" t="s">
        <v>583</v>
      </c>
      <c r="B958" t="s">
        <v>105</v>
      </c>
      <c r="C958" t="s">
        <v>105</v>
      </c>
      <c r="D958" t="s">
        <v>939</v>
      </c>
      <c r="E958" t="s">
        <v>939</v>
      </c>
      <c r="F958" t="s">
        <v>939</v>
      </c>
      <c r="G958" t="s">
        <v>939</v>
      </c>
      <c r="H958" t="s">
        <v>939</v>
      </c>
      <c r="I958" t="s">
        <v>939</v>
      </c>
      <c r="J958" t="s">
        <v>939</v>
      </c>
      <c r="K958" t="s">
        <v>105</v>
      </c>
    </row>
    <row r="959" spans="1:11" x14ac:dyDescent="0.25">
      <c r="A959" t="s">
        <v>583</v>
      </c>
      <c r="B959">
        <v>5</v>
      </c>
      <c r="C959" t="s">
        <v>607</v>
      </c>
      <c r="D959" t="s">
        <v>1299</v>
      </c>
      <c r="E959" t="s">
        <v>1300</v>
      </c>
      <c r="F959" t="s">
        <v>1301</v>
      </c>
      <c r="G959" t="s">
        <v>105</v>
      </c>
      <c r="H959" t="s">
        <v>105</v>
      </c>
      <c r="I959" t="s">
        <v>105</v>
      </c>
      <c r="J959" t="s">
        <v>1375</v>
      </c>
      <c r="K959" t="s">
        <v>938</v>
      </c>
    </row>
    <row r="960" spans="1:11" hidden="1" x14ac:dyDescent="0.25">
      <c r="A960" t="s">
        <v>583</v>
      </c>
      <c r="B960" t="s">
        <v>105</v>
      </c>
      <c r="C960" t="s">
        <v>105</v>
      </c>
      <c r="D960" t="s">
        <v>939</v>
      </c>
      <c r="E960" t="s">
        <v>939</v>
      </c>
      <c r="F960" t="s">
        <v>939</v>
      </c>
      <c r="G960" t="s">
        <v>939</v>
      </c>
      <c r="H960" t="s">
        <v>939</v>
      </c>
      <c r="I960" t="s">
        <v>939</v>
      </c>
      <c r="J960" t="s">
        <v>939</v>
      </c>
      <c r="K960" t="s">
        <v>105</v>
      </c>
    </row>
    <row r="961" spans="1:11" hidden="1" x14ac:dyDescent="0.25">
      <c r="A961" t="s">
        <v>583</v>
      </c>
      <c r="B961" t="s">
        <v>105</v>
      </c>
      <c r="C961" t="s">
        <v>105</v>
      </c>
      <c r="D961" t="s">
        <v>939</v>
      </c>
      <c r="E961" t="s">
        <v>939</v>
      </c>
      <c r="F961" t="s">
        <v>939</v>
      </c>
      <c r="G961" t="s">
        <v>939</v>
      </c>
      <c r="H961" t="s">
        <v>939</v>
      </c>
      <c r="I961" t="s">
        <v>939</v>
      </c>
      <c r="J961" t="s">
        <v>939</v>
      </c>
      <c r="K961" t="s">
        <v>105</v>
      </c>
    </row>
    <row r="962" spans="1:11" hidden="1" x14ac:dyDescent="0.25">
      <c r="A962" t="s">
        <v>583</v>
      </c>
      <c r="B962" t="s">
        <v>105</v>
      </c>
      <c r="C962" t="s">
        <v>105</v>
      </c>
      <c r="D962" t="s">
        <v>939</v>
      </c>
      <c r="E962" t="s">
        <v>939</v>
      </c>
      <c r="F962" t="s">
        <v>939</v>
      </c>
      <c r="G962" t="s">
        <v>939</v>
      </c>
      <c r="H962" t="s">
        <v>939</v>
      </c>
      <c r="I962" t="s">
        <v>939</v>
      </c>
      <c r="J962" t="s">
        <v>939</v>
      </c>
      <c r="K962" t="s">
        <v>105</v>
      </c>
    </row>
    <row r="963" spans="1:11" hidden="1" x14ac:dyDescent="0.25">
      <c r="A963" t="s">
        <v>583</v>
      </c>
      <c r="B963" t="s">
        <v>105</v>
      </c>
      <c r="C963" t="s">
        <v>105</v>
      </c>
      <c r="D963" t="s">
        <v>939</v>
      </c>
      <c r="E963" t="s">
        <v>939</v>
      </c>
      <c r="F963" t="s">
        <v>939</v>
      </c>
      <c r="G963" t="s">
        <v>939</v>
      </c>
      <c r="H963" t="s">
        <v>939</v>
      </c>
      <c r="I963" t="s">
        <v>939</v>
      </c>
      <c r="J963" t="s">
        <v>939</v>
      </c>
      <c r="K963" t="s">
        <v>105</v>
      </c>
    </row>
    <row r="964" spans="1:11" hidden="1" x14ac:dyDescent="0.25">
      <c r="A964" t="s">
        <v>583</v>
      </c>
      <c r="B964" t="s">
        <v>105</v>
      </c>
      <c r="C964" t="s">
        <v>105</v>
      </c>
      <c r="D964" t="s">
        <v>939</v>
      </c>
      <c r="E964" t="s">
        <v>939</v>
      </c>
      <c r="F964" t="s">
        <v>939</v>
      </c>
      <c r="G964" t="s">
        <v>939</v>
      </c>
      <c r="H964" t="s">
        <v>939</v>
      </c>
      <c r="I964" t="s">
        <v>939</v>
      </c>
      <c r="J964" t="s">
        <v>939</v>
      </c>
      <c r="K964" t="s">
        <v>105</v>
      </c>
    </row>
    <row r="965" spans="1:11" hidden="1" x14ac:dyDescent="0.25">
      <c r="A965" t="s">
        <v>583</v>
      </c>
      <c r="B965" t="s">
        <v>105</v>
      </c>
      <c r="C965" t="s">
        <v>105</v>
      </c>
      <c r="D965" t="s">
        <v>939</v>
      </c>
      <c r="E965" t="s">
        <v>939</v>
      </c>
      <c r="F965" t="s">
        <v>939</v>
      </c>
      <c r="G965" t="s">
        <v>939</v>
      </c>
      <c r="H965" t="s">
        <v>939</v>
      </c>
      <c r="I965" t="s">
        <v>939</v>
      </c>
      <c r="J965" t="s">
        <v>939</v>
      </c>
      <c r="K965" t="s">
        <v>105</v>
      </c>
    </row>
    <row r="966" spans="1:11" hidden="1" x14ac:dyDescent="0.25">
      <c r="A966" t="s">
        <v>611</v>
      </c>
      <c r="B966" t="s">
        <v>105</v>
      </c>
      <c r="C966" t="s">
        <v>105</v>
      </c>
      <c r="D966" t="s">
        <v>939</v>
      </c>
      <c r="E966" t="s">
        <v>939</v>
      </c>
      <c r="F966" t="s">
        <v>939</v>
      </c>
      <c r="G966" t="s">
        <v>939</v>
      </c>
      <c r="H966" t="s">
        <v>939</v>
      </c>
      <c r="I966" t="s">
        <v>939</v>
      </c>
      <c r="J966" t="s">
        <v>939</v>
      </c>
      <c r="K966" t="s">
        <v>105</v>
      </c>
    </row>
    <row r="967" spans="1:11" hidden="1" x14ac:dyDescent="0.25">
      <c r="A967" t="s">
        <v>611</v>
      </c>
      <c r="B967" t="s">
        <v>105</v>
      </c>
      <c r="C967" t="s">
        <v>105</v>
      </c>
      <c r="D967" t="s">
        <v>939</v>
      </c>
      <c r="E967" t="s">
        <v>939</v>
      </c>
      <c r="F967" t="s">
        <v>939</v>
      </c>
      <c r="G967" t="s">
        <v>939</v>
      </c>
      <c r="H967" t="s">
        <v>939</v>
      </c>
      <c r="I967" t="s">
        <v>939</v>
      </c>
      <c r="J967" t="s">
        <v>939</v>
      </c>
      <c r="K967" t="s">
        <v>105</v>
      </c>
    </row>
    <row r="968" spans="1:11" x14ac:dyDescent="0.25">
      <c r="A968" t="s">
        <v>611</v>
      </c>
      <c r="B968">
        <v>1</v>
      </c>
      <c r="C968" t="s">
        <v>613</v>
      </c>
      <c r="D968" t="s">
        <v>1302</v>
      </c>
      <c r="E968" t="s">
        <v>1303</v>
      </c>
      <c r="F968" t="s">
        <v>1304</v>
      </c>
      <c r="G968" t="s">
        <v>1305</v>
      </c>
      <c r="H968" t="s">
        <v>105</v>
      </c>
      <c r="I968" t="s">
        <v>105</v>
      </c>
      <c r="J968" t="s">
        <v>1381</v>
      </c>
      <c r="K968" t="s">
        <v>938</v>
      </c>
    </row>
    <row r="969" spans="1:11" hidden="1" x14ac:dyDescent="0.25">
      <c r="A969" t="s">
        <v>611</v>
      </c>
      <c r="B969" t="s">
        <v>105</v>
      </c>
      <c r="C969" t="s">
        <v>105</v>
      </c>
      <c r="D969" t="s">
        <v>939</v>
      </c>
      <c r="E969" t="s">
        <v>939</v>
      </c>
      <c r="F969" t="s">
        <v>939</v>
      </c>
      <c r="G969" t="s">
        <v>939</v>
      </c>
      <c r="H969" t="s">
        <v>939</v>
      </c>
      <c r="I969" t="s">
        <v>939</v>
      </c>
      <c r="J969" t="s">
        <v>939</v>
      </c>
      <c r="K969" t="s">
        <v>105</v>
      </c>
    </row>
    <row r="970" spans="1:11" hidden="1" x14ac:dyDescent="0.25">
      <c r="A970" t="s">
        <v>611</v>
      </c>
      <c r="B970" t="s">
        <v>105</v>
      </c>
      <c r="C970" t="s">
        <v>105</v>
      </c>
      <c r="D970" t="s">
        <v>939</v>
      </c>
      <c r="E970" t="s">
        <v>939</v>
      </c>
      <c r="F970" t="s">
        <v>939</v>
      </c>
      <c r="G970" t="s">
        <v>939</v>
      </c>
      <c r="H970" t="s">
        <v>939</v>
      </c>
      <c r="I970" t="s">
        <v>939</v>
      </c>
      <c r="J970" t="s">
        <v>939</v>
      </c>
      <c r="K970" t="s">
        <v>105</v>
      </c>
    </row>
    <row r="971" spans="1:11" hidden="1" x14ac:dyDescent="0.25">
      <c r="A971" t="s">
        <v>611</v>
      </c>
      <c r="B971" t="s">
        <v>105</v>
      </c>
      <c r="C971" t="s">
        <v>105</v>
      </c>
      <c r="D971" t="s">
        <v>939</v>
      </c>
      <c r="E971" t="s">
        <v>939</v>
      </c>
      <c r="F971" t="s">
        <v>939</v>
      </c>
      <c r="G971" t="s">
        <v>939</v>
      </c>
      <c r="H971" t="s">
        <v>939</v>
      </c>
      <c r="I971" t="s">
        <v>939</v>
      </c>
      <c r="J971" t="s">
        <v>939</v>
      </c>
      <c r="K971" t="s">
        <v>105</v>
      </c>
    </row>
    <row r="972" spans="1:11" hidden="1" x14ac:dyDescent="0.25">
      <c r="A972" t="s">
        <v>611</v>
      </c>
      <c r="B972" t="s">
        <v>105</v>
      </c>
      <c r="C972" t="s">
        <v>105</v>
      </c>
      <c r="D972" t="s">
        <v>939</v>
      </c>
      <c r="E972" t="s">
        <v>939</v>
      </c>
      <c r="F972" t="s">
        <v>939</v>
      </c>
      <c r="G972" t="s">
        <v>939</v>
      </c>
      <c r="H972" t="s">
        <v>939</v>
      </c>
      <c r="I972" t="s">
        <v>939</v>
      </c>
      <c r="J972" t="s">
        <v>939</v>
      </c>
      <c r="K972" t="s">
        <v>105</v>
      </c>
    </row>
    <row r="973" spans="1:11" hidden="1" x14ac:dyDescent="0.25">
      <c r="A973" t="s">
        <v>611</v>
      </c>
      <c r="B973" t="s">
        <v>105</v>
      </c>
      <c r="C973" t="s">
        <v>105</v>
      </c>
      <c r="D973" t="s">
        <v>939</v>
      </c>
      <c r="E973" t="s">
        <v>939</v>
      </c>
      <c r="F973" t="s">
        <v>939</v>
      </c>
      <c r="G973" t="s">
        <v>939</v>
      </c>
      <c r="H973" t="s">
        <v>939</v>
      </c>
      <c r="I973" t="s">
        <v>939</v>
      </c>
      <c r="J973" t="s">
        <v>939</v>
      </c>
      <c r="K973" t="s">
        <v>105</v>
      </c>
    </row>
    <row r="974" spans="1:11" hidden="1" x14ac:dyDescent="0.25">
      <c r="A974" t="s">
        <v>611</v>
      </c>
      <c r="B974" t="s">
        <v>105</v>
      </c>
      <c r="C974" t="s">
        <v>105</v>
      </c>
      <c r="D974" t="s">
        <v>939</v>
      </c>
      <c r="E974" t="s">
        <v>939</v>
      </c>
      <c r="F974" t="s">
        <v>939</v>
      </c>
      <c r="G974" t="s">
        <v>939</v>
      </c>
      <c r="H974" t="s">
        <v>939</v>
      </c>
      <c r="I974" t="s">
        <v>939</v>
      </c>
      <c r="J974" t="s">
        <v>939</v>
      </c>
      <c r="K974" t="s">
        <v>105</v>
      </c>
    </row>
    <row r="975" spans="1:11" hidden="1" x14ac:dyDescent="0.25">
      <c r="A975" t="s">
        <v>611</v>
      </c>
      <c r="B975" t="s">
        <v>105</v>
      </c>
      <c r="C975" t="s">
        <v>105</v>
      </c>
      <c r="D975" t="s">
        <v>939</v>
      </c>
      <c r="E975" t="s">
        <v>939</v>
      </c>
      <c r="F975" t="s">
        <v>939</v>
      </c>
      <c r="G975" t="s">
        <v>939</v>
      </c>
      <c r="H975" t="s">
        <v>939</v>
      </c>
      <c r="I975" t="s">
        <v>939</v>
      </c>
      <c r="J975" t="s">
        <v>939</v>
      </c>
      <c r="K975" t="s">
        <v>105</v>
      </c>
    </row>
    <row r="976" spans="1:11" x14ac:dyDescent="0.25">
      <c r="A976" t="s">
        <v>611</v>
      </c>
      <c r="B976">
        <v>2</v>
      </c>
      <c r="C976" t="s">
        <v>613</v>
      </c>
      <c r="D976" t="s">
        <v>1302</v>
      </c>
      <c r="E976" t="s">
        <v>1303</v>
      </c>
      <c r="F976" t="s">
        <v>1304</v>
      </c>
      <c r="G976" t="s">
        <v>1305</v>
      </c>
      <c r="H976" t="s">
        <v>105</v>
      </c>
      <c r="I976" t="s">
        <v>105</v>
      </c>
      <c r="J976" t="s">
        <v>1381</v>
      </c>
      <c r="K976" t="s">
        <v>938</v>
      </c>
    </row>
    <row r="977" spans="1:11" hidden="1" x14ac:dyDescent="0.25">
      <c r="A977" t="s">
        <v>611</v>
      </c>
      <c r="B977" t="s">
        <v>105</v>
      </c>
      <c r="C977" t="s">
        <v>105</v>
      </c>
      <c r="D977" t="s">
        <v>939</v>
      </c>
      <c r="E977" t="s">
        <v>939</v>
      </c>
      <c r="F977" t="s">
        <v>939</v>
      </c>
      <c r="G977" t="s">
        <v>939</v>
      </c>
      <c r="H977" t="s">
        <v>939</v>
      </c>
      <c r="I977" t="s">
        <v>939</v>
      </c>
      <c r="J977" t="s">
        <v>939</v>
      </c>
      <c r="K977" t="s">
        <v>105</v>
      </c>
    </row>
    <row r="978" spans="1:11" hidden="1" x14ac:dyDescent="0.25">
      <c r="A978" t="s">
        <v>611</v>
      </c>
      <c r="B978" t="s">
        <v>105</v>
      </c>
      <c r="C978" t="s">
        <v>105</v>
      </c>
      <c r="D978" t="s">
        <v>939</v>
      </c>
      <c r="E978" t="s">
        <v>939</v>
      </c>
      <c r="F978" t="s">
        <v>939</v>
      </c>
      <c r="G978" t="s">
        <v>939</v>
      </c>
      <c r="H978" t="s">
        <v>939</v>
      </c>
      <c r="I978" t="s">
        <v>939</v>
      </c>
      <c r="J978" t="s">
        <v>939</v>
      </c>
      <c r="K978" t="s">
        <v>105</v>
      </c>
    </row>
    <row r="979" spans="1:11" hidden="1" x14ac:dyDescent="0.25">
      <c r="A979" t="s">
        <v>611</v>
      </c>
      <c r="B979" t="s">
        <v>105</v>
      </c>
      <c r="C979" t="s">
        <v>105</v>
      </c>
      <c r="D979" t="s">
        <v>939</v>
      </c>
      <c r="E979" t="s">
        <v>939</v>
      </c>
      <c r="F979" t="s">
        <v>939</v>
      </c>
      <c r="G979" t="s">
        <v>939</v>
      </c>
      <c r="H979" t="s">
        <v>939</v>
      </c>
      <c r="I979" t="s">
        <v>939</v>
      </c>
      <c r="J979" t="s">
        <v>939</v>
      </c>
      <c r="K979" t="s">
        <v>105</v>
      </c>
    </row>
    <row r="980" spans="1:11" hidden="1" x14ac:dyDescent="0.25">
      <c r="A980" t="s">
        <v>611</v>
      </c>
      <c r="B980" t="s">
        <v>105</v>
      </c>
      <c r="C980" t="s">
        <v>105</v>
      </c>
      <c r="D980" t="s">
        <v>939</v>
      </c>
      <c r="E980" t="s">
        <v>939</v>
      </c>
      <c r="F980" t="s">
        <v>939</v>
      </c>
      <c r="G980" t="s">
        <v>939</v>
      </c>
      <c r="H980" t="s">
        <v>939</v>
      </c>
      <c r="I980" t="s">
        <v>939</v>
      </c>
      <c r="J980" t="s">
        <v>939</v>
      </c>
      <c r="K980" t="s">
        <v>105</v>
      </c>
    </row>
    <row r="981" spans="1:11" hidden="1" x14ac:dyDescent="0.25">
      <c r="A981" t="s">
        <v>611</v>
      </c>
      <c r="B981" t="s">
        <v>105</v>
      </c>
      <c r="C981" t="s">
        <v>105</v>
      </c>
      <c r="D981" t="s">
        <v>939</v>
      </c>
      <c r="E981" t="s">
        <v>939</v>
      </c>
      <c r="F981" t="s">
        <v>939</v>
      </c>
      <c r="G981" t="s">
        <v>939</v>
      </c>
      <c r="H981" t="s">
        <v>939</v>
      </c>
      <c r="I981" t="s">
        <v>939</v>
      </c>
      <c r="J981" t="s">
        <v>939</v>
      </c>
      <c r="K981" t="s">
        <v>105</v>
      </c>
    </row>
    <row r="982" spans="1:11" hidden="1" x14ac:dyDescent="0.25">
      <c r="A982" t="s">
        <v>611</v>
      </c>
      <c r="B982" t="s">
        <v>105</v>
      </c>
      <c r="C982" t="s">
        <v>105</v>
      </c>
      <c r="D982" t="s">
        <v>939</v>
      </c>
      <c r="E982" t="s">
        <v>939</v>
      </c>
      <c r="F982" t="s">
        <v>939</v>
      </c>
      <c r="G982" t="s">
        <v>939</v>
      </c>
      <c r="H982" t="s">
        <v>939</v>
      </c>
      <c r="I982" t="s">
        <v>939</v>
      </c>
      <c r="J982" t="s">
        <v>939</v>
      </c>
      <c r="K982" t="s">
        <v>105</v>
      </c>
    </row>
    <row r="983" spans="1:11" hidden="1" x14ac:dyDescent="0.25">
      <c r="A983" t="s">
        <v>611</v>
      </c>
      <c r="B983" t="s">
        <v>105</v>
      </c>
      <c r="C983" t="s">
        <v>105</v>
      </c>
      <c r="D983" t="s">
        <v>939</v>
      </c>
      <c r="E983" t="s">
        <v>939</v>
      </c>
      <c r="F983" t="s">
        <v>939</v>
      </c>
      <c r="G983" t="s">
        <v>939</v>
      </c>
      <c r="H983" t="s">
        <v>939</v>
      </c>
      <c r="I983" t="s">
        <v>939</v>
      </c>
      <c r="J983" t="s">
        <v>939</v>
      </c>
      <c r="K983" t="s">
        <v>105</v>
      </c>
    </row>
    <row r="984" spans="1:11" x14ac:dyDescent="0.25">
      <c r="A984" t="s">
        <v>611</v>
      </c>
      <c r="B984">
        <v>3</v>
      </c>
      <c r="C984" t="s">
        <v>618</v>
      </c>
      <c r="D984" t="s">
        <v>1306</v>
      </c>
      <c r="E984" t="s">
        <v>1307</v>
      </c>
      <c r="F984" t="s">
        <v>1308</v>
      </c>
      <c r="G984" t="s">
        <v>1309</v>
      </c>
      <c r="H984" t="s">
        <v>105</v>
      </c>
      <c r="I984" t="s">
        <v>105</v>
      </c>
      <c r="J984" t="s">
        <v>1378</v>
      </c>
      <c r="K984" t="s">
        <v>938</v>
      </c>
    </row>
    <row r="985" spans="1:11" hidden="1" x14ac:dyDescent="0.25">
      <c r="A985" t="s">
        <v>611</v>
      </c>
      <c r="B985" t="s">
        <v>105</v>
      </c>
      <c r="C985" t="s">
        <v>105</v>
      </c>
      <c r="D985" t="s">
        <v>939</v>
      </c>
      <c r="E985" t="s">
        <v>939</v>
      </c>
      <c r="F985" t="s">
        <v>939</v>
      </c>
      <c r="G985" t="s">
        <v>939</v>
      </c>
      <c r="H985" t="s">
        <v>939</v>
      </c>
      <c r="I985" t="s">
        <v>939</v>
      </c>
      <c r="J985" t="s">
        <v>939</v>
      </c>
      <c r="K985" t="s">
        <v>105</v>
      </c>
    </row>
    <row r="986" spans="1:11" hidden="1" x14ac:dyDescent="0.25">
      <c r="A986" t="s">
        <v>611</v>
      </c>
      <c r="B986" t="s">
        <v>105</v>
      </c>
      <c r="C986" t="s">
        <v>105</v>
      </c>
      <c r="D986" t="s">
        <v>939</v>
      </c>
      <c r="E986" t="s">
        <v>939</v>
      </c>
      <c r="F986" t="s">
        <v>939</v>
      </c>
      <c r="G986" t="s">
        <v>939</v>
      </c>
      <c r="H986" t="s">
        <v>939</v>
      </c>
      <c r="I986" t="s">
        <v>939</v>
      </c>
      <c r="J986" t="s">
        <v>939</v>
      </c>
      <c r="K986" t="s">
        <v>105</v>
      </c>
    </row>
    <row r="987" spans="1:11" hidden="1" x14ac:dyDescent="0.25">
      <c r="A987" t="s">
        <v>611</v>
      </c>
      <c r="B987" t="s">
        <v>105</v>
      </c>
      <c r="C987" t="s">
        <v>105</v>
      </c>
      <c r="D987" t="s">
        <v>939</v>
      </c>
      <c r="E987" t="s">
        <v>939</v>
      </c>
      <c r="F987" t="s">
        <v>939</v>
      </c>
      <c r="G987" t="s">
        <v>939</v>
      </c>
      <c r="H987" t="s">
        <v>939</v>
      </c>
      <c r="I987" t="s">
        <v>939</v>
      </c>
      <c r="J987" t="s">
        <v>939</v>
      </c>
      <c r="K987" t="s">
        <v>105</v>
      </c>
    </row>
    <row r="988" spans="1:11" hidden="1" x14ac:dyDescent="0.25">
      <c r="A988" t="s">
        <v>611</v>
      </c>
      <c r="B988" t="s">
        <v>105</v>
      </c>
      <c r="C988" t="s">
        <v>105</v>
      </c>
      <c r="D988" t="s">
        <v>939</v>
      </c>
      <c r="E988" t="s">
        <v>939</v>
      </c>
      <c r="F988" t="s">
        <v>939</v>
      </c>
      <c r="G988" t="s">
        <v>939</v>
      </c>
      <c r="H988" t="s">
        <v>939</v>
      </c>
      <c r="I988" t="s">
        <v>939</v>
      </c>
      <c r="J988" t="s">
        <v>939</v>
      </c>
      <c r="K988" t="s">
        <v>105</v>
      </c>
    </row>
    <row r="989" spans="1:11" hidden="1" x14ac:dyDescent="0.25">
      <c r="A989" t="s">
        <v>611</v>
      </c>
      <c r="B989" t="s">
        <v>105</v>
      </c>
      <c r="C989" t="s">
        <v>105</v>
      </c>
      <c r="D989" t="s">
        <v>939</v>
      </c>
      <c r="E989" t="s">
        <v>939</v>
      </c>
      <c r="F989" t="s">
        <v>939</v>
      </c>
      <c r="G989" t="s">
        <v>939</v>
      </c>
      <c r="H989" t="s">
        <v>939</v>
      </c>
      <c r="I989" t="s">
        <v>939</v>
      </c>
      <c r="J989" t="s">
        <v>939</v>
      </c>
      <c r="K989" t="s">
        <v>105</v>
      </c>
    </row>
    <row r="990" spans="1:11" hidden="1" x14ac:dyDescent="0.25">
      <c r="A990" t="s">
        <v>611</v>
      </c>
      <c r="B990" t="s">
        <v>105</v>
      </c>
      <c r="C990" t="s">
        <v>105</v>
      </c>
      <c r="D990" t="s">
        <v>939</v>
      </c>
      <c r="E990" t="s">
        <v>939</v>
      </c>
      <c r="F990" t="s">
        <v>939</v>
      </c>
      <c r="G990" t="s">
        <v>939</v>
      </c>
      <c r="H990" t="s">
        <v>939</v>
      </c>
      <c r="I990" t="s">
        <v>939</v>
      </c>
      <c r="J990" t="s">
        <v>939</v>
      </c>
      <c r="K990" t="s">
        <v>105</v>
      </c>
    </row>
    <row r="991" spans="1:11" hidden="1" x14ac:dyDescent="0.25">
      <c r="A991" t="s">
        <v>611</v>
      </c>
      <c r="B991" t="s">
        <v>105</v>
      </c>
      <c r="C991" t="s">
        <v>105</v>
      </c>
      <c r="D991" t="s">
        <v>939</v>
      </c>
      <c r="E991" t="s">
        <v>939</v>
      </c>
      <c r="F991" t="s">
        <v>939</v>
      </c>
      <c r="G991" t="s">
        <v>939</v>
      </c>
      <c r="H991" t="s">
        <v>939</v>
      </c>
      <c r="I991" t="s">
        <v>939</v>
      </c>
      <c r="J991" t="s">
        <v>939</v>
      </c>
      <c r="K991" t="s">
        <v>105</v>
      </c>
    </row>
    <row r="992" spans="1:11" hidden="1" x14ac:dyDescent="0.25">
      <c r="A992" t="s">
        <v>623</v>
      </c>
      <c r="B992" t="s">
        <v>105</v>
      </c>
      <c r="C992" t="s">
        <v>105</v>
      </c>
      <c r="D992" t="s">
        <v>939</v>
      </c>
      <c r="E992" t="s">
        <v>939</v>
      </c>
      <c r="F992" t="s">
        <v>939</v>
      </c>
      <c r="G992" t="s">
        <v>939</v>
      </c>
      <c r="H992" t="s">
        <v>939</v>
      </c>
      <c r="I992" t="s">
        <v>939</v>
      </c>
      <c r="J992" t="s">
        <v>939</v>
      </c>
      <c r="K992" t="s">
        <v>105</v>
      </c>
    </row>
    <row r="993" spans="1:11" hidden="1" x14ac:dyDescent="0.25">
      <c r="A993" t="s">
        <v>623</v>
      </c>
      <c r="B993" t="s">
        <v>105</v>
      </c>
      <c r="C993" t="s">
        <v>105</v>
      </c>
      <c r="D993" t="s">
        <v>939</v>
      </c>
      <c r="E993" t="s">
        <v>939</v>
      </c>
      <c r="F993" t="s">
        <v>939</v>
      </c>
      <c r="G993" t="s">
        <v>939</v>
      </c>
      <c r="H993" t="s">
        <v>939</v>
      </c>
      <c r="I993" t="s">
        <v>939</v>
      </c>
      <c r="J993" t="s">
        <v>939</v>
      </c>
      <c r="K993" t="s">
        <v>105</v>
      </c>
    </row>
    <row r="994" spans="1:11" x14ac:dyDescent="0.25">
      <c r="A994" t="s">
        <v>623</v>
      </c>
      <c r="B994">
        <v>1</v>
      </c>
      <c r="C994" t="s">
        <v>625</v>
      </c>
      <c r="D994" t="s">
        <v>1310</v>
      </c>
      <c r="E994" t="s">
        <v>1311</v>
      </c>
      <c r="F994" t="s">
        <v>1312</v>
      </c>
      <c r="G994" t="s">
        <v>1313</v>
      </c>
      <c r="H994" t="s">
        <v>105</v>
      </c>
      <c r="I994" t="s">
        <v>105</v>
      </c>
      <c r="J994" t="s">
        <v>1375</v>
      </c>
      <c r="K994" t="s">
        <v>938</v>
      </c>
    </row>
    <row r="995" spans="1:11" hidden="1" x14ac:dyDescent="0.25">
      <c r="A995" t="s">
        <v>623</v>
      </c>
      <c r="B995" t="s">
        <v>105</v>
      </c>
      <c r="C995" t="s">
        <v>105</v>
      </c>
      <c r="D995" t="s">
        <v>939</v>
      </c>
      <c r="E995" t="s">
        <v>939</v>
      </c>
      <c r="F995" t="s">
        <v>939</v>
      </c>
      <c r="G995" t="s">
        <v>939</v>
      </c>
      <c r="H995" t="s">
        <v>939</v>
      </c>
      <c r="I995" t="s">
        <v>939</v>
      </c>
      <c r="J995" t="s">
        <v>939</v>
      </c>
      <c r="K995" t="s">
        <v>105</v>
      </c>
    </row>
    <row r="996" spans="1:11" hidden="1" x14ac:dyDescent="0.25">
      <c r="A996" t="s">
        <v>623</v>
      </c>
      <c r="B996" t="s">
        <v>105</v>
      </c>
      <c r="C996" t="s">
        <v>105</v>
      </c>
      <c r="D996" t="s">
        <v>939</v>
      </c>
      <c r="E996" t="s">
        <v>939</v>
      </c>
      <c r="F996" t="s">
        <v>939</v>
      </c>
      <c r="G996" t="s">
        <v>939</v>
      </c>
      <c r="H996" t="s">
        <v>939</v>
      </c>
      <c r="I996" t="s">
        <v>939</v>
      </c>
      <c r="J996" t="s">
        <v>939</v>
      </c>
      <c r="K996" t="s">
        <v>105</v>
      </c>
    </row>
    <row r="997" spans="1:11" hidden="1" x14ac:dyDescent="0.25">
      <c r="A997" t="s">
        <v>623</v>
      </c>
      <c r="B997" t="s">
        <v>105</v>
      </c>
      <c r="C997" t="s">
        <v>105</v>
      </c>
      <c r="D997" t="s">
        <v>939</v>
      </c>
      <c r="E997" t="s">
        <v>939</v>
      </c>
      <c r="F997" t="s">
        <v>939</v>
      </c>
      <c r="G997" t="s">
        <v>939</v>
      </c>
      <c r="H997" t="s">
        <v>939</v>
      </c>
      <c r="I997" t="s">
        <v>939</v>
      </c>
      <c r="J997" t="s">
        <v>939</v>
      </c>
      <c r="K997" t="s">
        <v>105</v>
      </c>
    </row>
    <row r="998" spans="1:11" hidden="1" x14ac:dyDescent="0.25">
      <c r="A998" t="s">
        <v>623</v>
      </c>
      <c r="B998" t="s">
        <v>105</v>
      </c>
      <c r="C998" t="s">
        <v>105</v>
      </c>
      <c r="D998" t="s">
        <v>939</v>
      </c>
      <c r="E998" t="s">
        <v>939</v>
      </c>
      <c r="F998" t="s">
        <v>939</v>
      </c>
      <c r="G998" t="s">
        <v>939</v>
      </c>
      <c r="H998" t="s">
        <v>939</v>
      </c>
      <c r="I998" t="s">
        <v>939</v>
      </c>
      <c r="J998" t="s">
        <v>939</v>
      </c>
      <c r="K998" t="s">
        <v>105</v>
      </c>
    </row>
    <row r="999" spans="1:11" hidden="1" x14ac:dyDescent="0.25">
      <c r="A999" t="s">
        <v>623</v>
      </c>
      <c r="B999" t="s">
        <v>105</v>
      </c>
      <c r="C999" t="s">
        <v>105</v>
      </c>
      <c r="D999" t="s">
        <v>939</v>
      </c>
      <c r="E999" t="s">
        <v>939</v>
      </c>
      <c r="F999" t="s">
        <v>939</v>
      </c>
      <c r="G999" t="s">
        <v>939</v>
      </c>
      <c r="H999" t="s">
        <v>939</v>
      </c>
      <c r="I999" t="s">
        <v>939</v>
      </c>
      <c r="J999" t="s">
        <v>939</v>
      </c>
      <c r="K999" t="s">
        <v>105</v>
      </c>
    </row>
    <row r="1000" spans="1:11" hidden="1" x14ac:dyDescent="0.25">
      <c r="A1000" t="s">
        <v>623</v>
      </c>
      <c r="B1000" t="s">
        <v>105</v>
      </c>
      <c r="C1000" t="s">
        <v>105</v>
      </c>
      <c r="D1000" t="s">
        <v>939</v>
      </c>
      <c r="E1000" t="s">
        <v>939</v>
      </c>
      <c r="F1000" t="s">
        <v>939</v>
      </c>
      <c r="G1000" t="s">
        <v>939</v>
      </c>
      <c r="H1000" t="s">
        <v>939</v>
      </c>
      <c r="I1000" t="s">
        <v>939</v>
      </c>
      <c r="J1000" t="s">
        <v>939</v>
      </c>
      <c r="K1000" t="s">
        <v>105</v>
      </c>
    </row>
    <row r="1001" spans="1:11" hidden="1" x14ac:dyDescent="0.25">
      <c r="A1001" t="s">
        <v>623</v>
      </c>
      <c r="B1001" t="s">
        <v>105</v>
      </c>
      <c r="C1001" t="s">
        <v>105</v>
      </c>
      <c r="D1001" t="s">
        <v>939</v>
      </c>
      <c r="E1001" t="s">
        <v>939</v>
      </c>
      <c r="F1001" t="s">
        <v>939</v>
      </c>
      <c r="G1001" t="s">
        <v>939</v>
      </c>
      <c r="H1001" t="s">
        <v>939</v>
      </c>
      <c r="I1001" t="s">
        <v>939</v>
      </c>
      <c r="J1001" t="s">
        <v>939</v>
      </c>
      <c r="K1001" t="s">
        <v>105</v>
      </c>
    </row>
    <row r="1002" spans="1:11" x14ac:dyDescent="0.25">
      <c r="A1002" t="s">
        <v>623</v>
      </c>
      <c r="B1002">
        <v>2</v>
      </c>
      <c r="C1002" t="s">
        <v>626</v>
      </c>
      <c r="D1002" t="s">
        <v>1314</v>
      </c>
      <c r="E1002" t="s">
        <v>1315</v>
      </c>
      <c r="F1002" t="s">
        <v>1316</v>
      </c>
      <c r="G1002" t="s">
        <v>1317</v>
      </c>
      <c r="H1002" t="s">
        <v>105</v>
      </c>
      <c r="I1002" t="s">
        <v>105</v>
      </c>
      <c r="J1002" t="s">
        <v>1378</v>
      </c>
      <c r="K1002" t="s">
        <v>938</v>
      </c>
    </row>
    <row r="1003" spans="1:11" hidden="1" x14ac:dyDescent="0.25">
      <c r="A1003" t="s">
        <v>623</v>
      </c>
      <c r="B1003" t="s">
        <v>105</v>
      </c>
      <c r="C1003" t="s">
        <v>105</v>
      </c>
      <c r="D1003" t="s">
        <v>939</v>
      </c>
      <c r="E1003" t="s">
        <v>939</v>
      </c>
      <c r="F1003" t="s">
        <v>939</v>
      </c>
      <c r="G1003" t="s">
        <v>939</v>
      </c>
      <c r="H1003" t="s">
        <v>939</v>
      </c>
      <c r="I1003" t="s">
        <v>939</v>
      </c>
      <c r="J1003" t="s">
        <v>939</v>
      </c>
      <c r="K1003" t="s">
        <v>105</v>
      </c>
    </row>
    <row r="1004" spans="1:11" hidden="1" x14ac:dyDescent="0.25">
      <c r="A1004" t="s">
        <v>623</v>
      </c>
      <c r="B1004" t="s">
        <v>105</v>
      </c>
      <c r="C1004" t="s">
        <v>105</v>
      </c>
      <c r="D1004" t="s">
        <v>939</v>
      </c>
      <c r="E1004" t="s">
        <v>939</v>
      </c>
      <c r="F1004" t="s">
        <v>939</v>
      </c>
      <c r="G1004" t="s">
        <v>939</v>
      </c>
      <c r="H1004" t="s">
        <v>939</v>
      </c>
      <c r="I1004" t="s">
        <v>939</v>
      </c>
      <c r="J1004" t="s">
        <v>939</v>
      </c>
      <c r="K1004" t="s">
        <v>105</v>
      </c>
    </row>
    <row r="1005" spans="1:11" hidden="1" x14ac:dyDescent="0.25">
      <c r="A1005" t="s">
        <v>623</v>
      </c>
      <c r="B1005" t="s">
        <v>105</v>
      </c>
      <c r="C1005" t="s">
        <v>105</v>
      </c>
      <c r="D1005" t="s">
        <v>939</v>
      </c>
      <c r="E1005" t="s">
        <v>939</v>
      </c>
      <c r="F1005" t="s">
        <v>939</v>
      </c>
      <c r="G1005" t="s">
        <v>939</v>
      </c>
      <c r="H1005" t="s">
        <v>939</v>
      </c>
      <c r="I1005" t="s">
        <v>939</v>
      </c>
      <c r="J1005" t="s">
        <v>939</v>
      </c>
      <c r="K1005" t="s">
        <v>105</v>
      </c>
    </row>
    <row r="1006" spans="1:11" hidden="1" x14ac:dyDescent="0.25">
      <c r="A1006" t="s">
        <v>623</v>
      </c>
      <c r="B1006" t="s">
        <v>105</v>
      </c>
      <c r="C1006" t="s">
        <v>105</v>
      </c>
      <c r="D1006" t="s">
        <v>939</v>
      </c>
      <c r="E1006" t="s">
        <v>939</v>
      </c>
      <c r="F1006" t="s">
        <v>939</v>
      </c>
      <c r="G1006" t="s">
        <v>939</v>
      </c>
      <c r="H1006" t="s">
        <v>939</v>
      </c>
      <c r="I1006" t="s">
        <v>939</v>
      </c>
      <c r="J1006" t="s">
        <v>939</v>
      </c>
      <c r="K1006" t="s">
        <v>105</v>
      </c>
    </row>
    <row r="1007" spans="1:11" hidden="1" x14ac:dyDescent="0.25">
      <c r="A1007" t="s">
        <v>623</v>
      </c>
      <c r="B1007" t="s">
        <v>105</v>
      </c>
      <c r="C1007" t="s">
        <v>105</v>
      </c>
      <c r="D1007" t="s">
        <v>939</v>
      </c>
      <c r="E1007" t="s">
        <v>939</v>
      </c>
      <c r="F1007" t="s">
        <v>939</v>
      </c>
      <c r="G1007" t="s">
        <v>939</v>
      </c>
      <c r="H1007" t="s">
        <v>939</v>
      </c>
      <c r="I1007" t="s">
        <v>939</v>
      </c>
      <c r="J1007" t="s">
        <v>939</v>
      </c>
      <c r="K1007" t="s">
        <v>105</v>
      </c>
    </row>
    <row r="1008" spans="1:11" hidden="1" x14ac:dyDescent="0.25">
      <c r="A1008" t="s">
        <v>623</v>
      </c>
      <c r="B1008" t="s">
        <v>105</v>
      </c>
      <c r="C1008" t="s">
        <v>105</v>
      </c>
      <c r="D1008" t="s">
        <v>939</v>
      </c>
      <c r="E1008" t="s">
        <v>939</v>
      </c>
      <c r="F1008" t="s">
        <v>939</v>
      </c>
      <c r="G1008" t="s">
        <v>939</v>
      </c>
      <c r="H1008" t="s">
        <v>939</v>
      </c>
      <c r="I1008" t="s">
        <v>939</v>
      </c>
      <c r="J1008" t="s">
        <v>939</v>
      </c>
      <c r="K1008" t="s">
        <v>105</v>
      </c>
    </row>
    <row r="1009" spans="1:11" hidden="1" x14ac:dyDescent="0.25">
      <c r="A1009" t="s">
        <v>623</v>
      </c>
      <c r="B1009" t="s">
        <v>105</v>
      </c>
      <c r="C1009" t="s">
        <v>105</v>
      </c>
      <c r="D1009" t="s">
        <v>939</v>
      </c>
      <c r="E1009" t="s">
        <v>939</v>
      </c>
      <c r="F1009" t="s">
        <v>939</v>
      </c>
      <c r="G1009" t="s">
        <v>939</v>
      </c>
      <c r="H1009" t="s">
        <v>939</v>
      </c>
      <c r="I1009" t="s">
        <v>939</v>
      </c>
      <c r="J1009" t="s">
        <v>939</v>
      </c>
      <c r="K1009" t="s">
        <v>105</v>
      </c>
    </row>
    <row r="1010" spans="1:11" x14ac:dyDescent="0.25">
      <c r="A1010" t="s">
        <v>623</v>
      </c>
      <c r="B1010">
        <v>3</v>
      </c>
      <c r="C1010" t="s">
        <v>631</v>
      </c>
      <c r="D1010" t="s">
        <v>1318</v>
      </c>
      <c r="E1010" t="s">
        <v>1319</v>
      </c>
      <c r="F1010" t="s">
        <v>1320</v>
      </c>
      <c r="G1010" t="s">
        <v>1321</v>
      </c>
      <c r="H1010" t="s">
        <v>105</v>
      </c>
      <c r="I1010" t="s">
        <v>105</v>
      </c>
      <c r="J1010" t="s">
        <v>1374</v>
      </c>
      <c r="K1010" t="s">
        <v>938</v>
      </c>
    </row>
    <row r="1011" spans="1:11" hidden="1" x14ac:dyDescent="0.25">
      <c r="A1011" t="s">
        <v>623</v>
      </c>
      <c r="B1011" t="s">
        <v>105</v>
      </c>
      <c r="C1011" t="s">
        <v>105</v>
      </c>
      <c r="D1011" t="s">
        <v>939</v>
      </c>
      <c r="E1011" t="s">
        <v>939</v>
      </c>
      <c r="F1011" t="s">
        <v>939</v>
      </c>
      <c r="G1011" t="s">
        <v>939</v>
      </c>
      <c r="H1011" t="s">
        <v>939</v>
      </c>
      <c r="I1011" t="s">
        <v>939</v>
      </c>
      <c r="J1011" t="s">
        <v>939</v>
      </c>
      <c r="K1011" t="s">
        <v>105</v>
      </c>
    </row>
    <row r="1012" spans="1:11" hidden="1" x14ac:dyDescent="0.25">
      <c r="A1012" t="s">
        <v>623</v>
      </c>
      <c r="B1012" t="s">
        <v>105</v>
      </c>
      <c r="C1012" t="s">
        <v>105</v>
      </c>
      <c r="D1012" t="s">
        <v>939</v>
      </c>
      <c r="E1012" t="s">
        <v>939</v>
      </c>
      <c r="F1012" t="s">
        <v>939</v>
      </c>
      <c r="G1012" t="s">
        <v>939</v>
      </c>
      <c r="H1012" t="s">
        <v>939</v>
      </c>
      <c r="I1012" t="s">
        <v>939</v>
      </c>
      <c r="J1012" t="s">
        <v>939</v>
      </c>
      <c r="K1012" t="s">
        <v>105</v>
      </c>
    </row>
    <row r="1013" spans="1:11" hidden="1" x14ac:dyDescent="0.25">
      <c r="A1013" t="s">
        <v>623</v>
      </c>
      <c r="B1013" t="s">
        <v>105</v>
      </c>
      <c r="C1013" t="s">
        <v>105</v>
      </c>
      <c r="D1013" t="s">
        <v>939</v>
      </c>
      <c r="E1013" t="s">
        <v>939</v>
      </c>
      <c r="F1013" t="s">
        <v>939</v>
      </c>
      <c r="G1013" t="s">
        <v>939</v>
      </c>
      <c r="H1013" t="s">
        <v>939</v>
      </c>
      <c r="I1013" t="s">
        <v>939</v>
      </c>
      <c r="J1013" t="s">
        <v>939</v>
      </c>
      <c r="K1013" t="s">
        <v>105</v>
      </c>
    </row>
    <row r="1014" spans="1:11" hidden="1" x14ac:dyDescent="0.25">
      <c r="A1014" t="s">
        <v>623</v>
      </c>
      <c r="B1014" t="s">
        <v>105</v>
      </c>
      <c r="C1014" t="s">
        <v>105</v>
      </c>
      <c r="D1014" t="s">
        <v>939</v>
      </c>
      <c r="E1014" t="s">
        <v>939</v>
      </c>
      <c r="F1014" t="s">
        <v>939</v>
      </c>
      <c r="G1014" t="s">
        <v>939</v>
      </c>
      <c r="H1014" t="s">
        <v>939</v>
      </c>
      <c r="I1014" t="s">
        <v>939</v>
      </c>
      <c r="J1014" t="s">
        <v>939</v>
      </c>
      <c r="K1014" t="s">
        <v>105</v>
      </c>
    </row>
    <row r="1015" spans="1:11" hidden="1" x14ac:dyDescent="0.25">
      <c r="A1015" t="s">
        <v>623</v>
      </c>
      <c r="B1015" t="s">
        <v>105</v>
      </c>
      <c r="C1015" t="s">
        <v>105</v>
      </c>
      <c r="D1015" t="s">
        <v>939</v>
      </c>
      <c r="E1015" t="s">
        <v>939</v>
      </c>
      <c r="F1015" t="s">
        <v>939</v>
      </c>
      <c r="G1015" t="s">
        <v>939</v>
      </c>
      <c r="H1015" t="s">
        <v>939</v>
      </c>
      <c r="I1015" t="s">
        <v>939</v>
      </c>
      <c r="J1015" t="s">
        <v>939</v>
      </c>
      <c r="K1015" t="s">
        <v>105</v>
      </c>
    </row>
    <row r="1016" spans="1:11" hidden="1" x14ac:dyDescent="0.25">
      <c r="A1016" t="s">
        <v>623</v>
      </c>
      <c r="B1016" t="s">
        <v>105</v>
      </c>
      <c r="C1016" t="s">
        <v>105</v>
      </c>
      <c r="D1016" t="s">
        <v>939</v>
      </c>
      <c r="E1016" t="s">
        <v>939</v>
      </c>
      <c r="F1016" t="s">
        <v>939</v>
      </c>
      <c r="G1016" t="s">
        <v>939</v>
      </c>
      <c r="H1016" t="s">
        <v>939</v>
      </c>
      <c r="I1016" t="s">
        <v>939</v>
      </c>
      <c r="J1016" t="s">
        <v>939</v>
      </c>
      <c r="K1016" t="s">
        <v>105</v>
      </c>
    </row>
    <row r="1017" spans="1:11" hidden="1" x14ac:dyDescent="0.25">
      <c r="A1017" t="s">
        <v>623</v>
      </c>
      <c r="B1017" t="s">
        <v>105</v>
      </c>
      <c r="C1017" t="s">
        <v>105</v>
      </c>
      <c r="D1017" t="s">
        <v>939</v>
      </c>
      <c r="E1017" t="s">
        <v>939</v>
      </c>
      <c r="F1017" t="s">
        <v>939</v>
      </c>
      <c r="G1017" t="s">
        <v>939</v>
      </c>
      <c r="H1017" t="s">
        <v>939</v>
      </c>
      <c r="I1017" t="s">
        <v>939</v>
      </c>
      <c r="J1017" t="s">
        <v>939</v>
      </c>
      <c r="K1017" t="s">
        <v>105</v>
      </c>
    </row>
    <row r="1018" spans="1:11" x14ac:dyDescent="0.25">
      <c r="A1018" t="s">
        <v>623</v>
      </c>
      <c r="B1018">
        <v>4</v>
      </c>
      <c r="C1018" t="s">
        <v>636</v>
      </c>
      <c r="D1018" t="s">
        <v>1322</v>
      </c>
      <c r="E1018" t="s">
        <v>1323</v>
      </c>
      <c r="F1018" t="s">
        <v>1324</v>
      </c>
      <c r="G1018" t="s">
        <v>1325</v>
      </c>
      <c r="H1018" t="s">
        <v>105</v>
      </c>
      <c r="I1018" t="s">
        <v>105</v>
      </c>
      <c r="J1018" t="s">
        <v>906</v>
      </c>
      <c r="K1018" t="s">
        <v>938</v>
      </c>
    </row>
    <row r="1019" spans="1:11" hidden="1" x14ac:dyDescent="0.25">
      <c r="A1019" t="s">
        <v>623</v>
      </c>
      <c r="B1019" t="s">
        <v>105</v>
      </c>
      <c r="C1019" t="s">
        <v>105</v>
      </c>
      <c r="D1019" t="s">
        <v>939</v>
      </c>
      <c r="E1019" t="s">
        <v>939</v>
      </c>
      <c r="F1019" t="s">
        <v>939</v>
      </c>
      <c r="G1019" t="s">
        <v>939</v>
      </c>
      <c r="H1019" t="s">
        <v>939</v>
      </c>
      <c r="I1019" t="s">
        <v>939</v>
      </c>
      <c r="J1019" t="s">
        <v>939</v>
      </c>
      <c r="K1019" t="s">
        <v>105</v>
      </c>
    </row>
    <row r="1020" spans="1:11" hidden="1" x14ac:dyDescent="0.25">
      <c r="A1020" t="s">
        <v>623</v>
      </c>
      <c r="B1020" t="s">
        <v>105</v>
      </c>
      <c r="C1020" t="s">
        <v>105</v>
      </c>
      <c r="D1020" t="s">
        <v>939</v>
      </c>
      <c r="E1020" t="s">
        <v>939</v>
      </c>
      <c r="F1020" t="s">
        <v>939</v>
      </c>
      <c r="G1020" t="s">
        <v>939</v>
      </c>
      <c r="H1020" t="s">
        <v>939</v>
      </c>
      <c r="I1020" t="s">
        <v>939</v>
      </c>
      <c r="J1020" t="s">
        <v>939</v>
      </c>
      <c r="K1020" t="s">
        <v>105</v>
      </c>
    </row>
    <row r="1021" spans="1:11" hidden="1" x14ac:dyDescent="0.25">
      <c r="A1021" t="s">
        <v>623</v>
      </c>
      <c r="B1021" t="s">
        <v>105</v>
      </c>
      <c r="C1021" t="s">
        <v>105</v>
      </c>
      <c r="D1021" t="s">
        <v>939</v>
      </c>
      <c r="E1021" t="s">
        <v>939</v>
      </c>
      <c r="F1021" t="s">
        <v>939</v>
      </c>
      <c r="G1021" t="s">
        <v>939</v>
      </c>
      <c r="H1021" t="s">
        <v>939</v>
      </c>
      <c r="I1021" t="s">
        <v>939</v>
      </c>
      <c r="J1021" t="s">
        <v>939</v>
      </c>
      <c r="K1021" t="s">
        <v>105</v>
      </c>
    </row>
    <row r="1022" spans="1:11" hidden="1" x14ac:dyDescent="0.25">
      <c r="A1022" t="s">
        <v>623</v>
      </c>
      <c r="B1022" t="s">
        <v>105</v>
      </c>
      <c r="C1022" t="s">
        <v>105</v>
      </c>
      <c r="D1022" t="s">
        <v>939</v>
      </c>
      <c r="E1022" t="s">
        <v>939</v>
      </c>
      <c r="F1022" t="s">
        <v>939</v>
      </c>
      <c r="G1022" t="s">
        <v>939</v>
      </c>
      <c r="H1022" t="s">
        <v>939</v>
      </c>
      <c r="I1022" t="s">
        <v>939</v>
      </c>
      <c r="J1022" t="s">
        <v>939</v>
      </c>
      <c r="K1022" t="s">
        <v>105</v>
      </c>
    </row>
    <row r="1023" spans="1:11" hidden="1" x14ac:dyDescent="0.25">
      <c r="A1023" t="s">
        <v>623</v>
      </c>
      <c r="B1023" t="s">
        <v>105</v>
      </c>
      <c r="C1023" t="s">
        <v>105</v>
      </c>
      <c r="D1023" t="s">
        <v>939</v>
      </c>
      <c r="E1023" t="s">
        <v>939</v>
      </c>
      <c r="F1023" t="s">
        <v>939</v>
      </c>
      <c r="G1023" t="s">
        <v>939</v>
      </c>
      <c r="H1023" t="s">
        <v>939</v>
      </c>
      <c r="I1023" t="s">
        <v>939</v>
      </c>
      <c r="J1023" t="s">
        <v>939</v>
      </c>
      <c r="K1023" t="s">
        <v>105</v>
      </c>
    </row>
    <row r="1024" spans="1:11" hidden="1" x14ac:dyDescent="0.25">
      <c r="A1024" t="s">
        <v>623</v>
      </c>
      <c r="B1024" t="s">
        <v>105</v>
      </c>
      <c r="C1024" t="s">
        <v>105</v>
      </c>
      <c r="D1024" t="s">
        <v>939</v>
      </c>
      <c r="E1024" t="s">
        <v>939</v>
      </c>
      <c r="F1024" t="s">
        <v>939</v>
      </c>
      <c r="G1024" t="s">
        <v>939</v>
      </c>
      <c r="H1024" t="s">
        <v>939</v>
      </c>
      <c r="I1024" t="s">
        <v>939</v>
      </c>
      <c r="J1024" t="s">
        <v>939</v>
      </c>
      <c r="K1024" t="s">
        <v>105</v>
      </c>
    </row>
    <row r="1025" spans="1:11" hidden="1" x14ac:dyDescent="0.25">
      <c r="A1025" t="s">
        <v>623</v>
      </c>
      <c r="B1025" t="s">
        <v>105</v>
      </c>
      <c r="C1025" t="s">
        <v>105</v>
      </c>
      <c r="D1025" t="s">
        <v>939</v>
      </c>
      <c r="E1025" t="s">
        <v>939</v>
      </c>
      <c r="F1025" t="s">
        <v>939</v>
      </c>
      <c r="G1025" t="s">
        <v>939</v>
      </c>
      <c r="H1025" t="s">
        <v>939</v>
      </c>
      <c r="I1025" t="s">
        <v>939</v>
      </c>
      <c r="J1025" t="s">
        <v>939</v>
      </c>
      <c r="K1025" t="s">
        <v>105</v>
      </c>
    </row>
    <row r="1026" spans="1:11" x14ac:dyDescent="0.25">
      <c r="A1026" t="s">
        <v>623</v>
      </c>
      <c r="B1026">
        <v>5</v>
      </c>
      <c r="C1026" t="s">
        <v>641</v>
      </c>
      <c r="D1026" t="s">
        <v>1326</v>
      </c>
      <c r="E1026" t="s">
        <v>1327</v>
      </c>
      <c r="F1026" t="s">
        <v>1328</v>
      </c>
      <c r="G1026" t="s">
        <v>1329</v>
      </c>
      <c r="H1026" t="s">
        <v>1330</v>
      </c>
      <c r="I1026" t="s">
        <v>105</v>
      </c>
      <c r="J1026" t="s">
        <v>1380</v>
      </c>
      <c r="K1026" t="s">
        <v>938</v>
      </c>
    </row>
    <row r="1027" spans="1:11" hidden="1" x14ac:dyDescent="0.25">
      <c r="A1027" t="s">
        <v>623</v>
      </c>
      <c r="B1027" t="s">
        <v>105</v>
      </c>
      <c r="C1027" t="s">
        <v>105</v>
      </c>
      <c r="D1027" t="s">
        <v>939</v>
      </c>
      <c r="E1027" t="s">
        <v>939</v>
      </c>
      <c r="F1027" t="s">
        <v>939</v>
      </c>
      <c r="G1027" t="s">
        <v>939</v>
      </c>
      <c r="H1027" t="s">
        <v>939</v>
      </c>
      <c r="I1027" t="s">
        <v>939</v>
      </c>
      <c r="J1027" t="s">
        <v>939</v>
      </c>
      <c r="K1027" t="s">
        <v>105</v>
      </c>
    </row>
    <row r="1028" spans="1:11" hidden="1" x14ac:dyDescent="0.25">
      <c r="A1028" t="s">
        <v>623</v>
      </c>
      <c r="B1028" t="s">
        <v>105</v>
      </c>
      <c r="C1028" t="s">
        <v>105</v>
      </c>
      <c r="D1028" t="s">
        <v>939</v>
      </c>
      <c r="E1028" t="s">
        <v>939</v>
      </c>
      <c r="F1028" t="s">
        <v>939</v>
      </c>
      <c r="G1028" t="s">
        <v>939</v>
      </c>
      <c r="H1028" t="s">
        <v>939</v>
      </c>
      <c r="I1028" t="s">
        <v>939</v>
      </c>
      <c r="J1028" t="s">
        <v>939</v>
      </c>
      <c r="K1028" t="s">
        <v>105</v>
      </c>
    </row>
    <row r="1029" spans="1:11" hidden="1" x14ac:dyDescent="0.25">
      <c r="A1029" t="s">
        <v>623</v>
      </c>
      <c r="B1029" t="s">
        <v>105</v>
      </c>
      <c r="C1029" t="s">
        <v>105</v>
      </c>
      <c r="D1029" t="s">
        <v>939</v>
      </c>
      <c r="E1029" t="s">
        <v>939</v>
      </c>
      <c r="F1029" t="s">
        <v>939</v>
      </c>
      <c r="G1029" t="s">
        <v>939</v>
      </c>
      <c r="H1029" t="s">
        <v>939</v>
      </c>
      <c r="I1029" t="s">
        <v>939</v>
      </c>
      <c r="J1029" t="s">
        <v>939</v>
      </c>
      <c r="K1029" t="s">
        <v>105</v>
      </c>
    </row>
    <row r="1030" spans="1:11" hidden="1" x14ac:dyDescent="0.25">
      <c r="A1030" t="s">
        <v>623</v>
      </c>
      <c r="B1030" t="s">
        <v>105</v>
      </c>
      <c r="C1030" t="s">
        <v>105</v>
      </c>
      <c r="D1030" t="s">
        <v>939</v>
      </c>
      <c r="E1030" t="s">
        <v>939</v>
      </c>
      <c r="F1030" t="s">
        <v>939</v>
      </c>
      <c r="G1030" t="s">
        <v>939</v>
      </c>
      <c r="H1030" t="s">
        <v>939</v>
      </c>
      <c r="I1030" t="s">
        <v>939</v>
      </c>
      <c r="J1030" t="s">
        <v>939</v>
      </c>
      <c r="K1030" t="s">
        <v>105</v>
      </c>
    </row>
    <row r="1031" spans="1:11" hidden="1" x14ac:dyDescent="0.25">
      <c r="A1031" t="s">
        <v>623</v>
      </c>
      <c r="B1031" t="s">
        <v>105</v>
      </c>
      <c r="C1031" t="s">
        <v>105</v>
      </c>
      <c r="D1031" t="s">
        <v>939</v>
      </c>
      <c r="E1031" t="s">
        <v>939</v>
      </c>
      <c r="F1031" t="s">
        <v>939</v>
      </c>
      <c r="G1031" t="s">
        <v>939</v>
      </c>
      <c r="H1031" t="s">
        <v>939</v>
      </c>
      <c r="I1031" t="s">
        <v>939</v>
      </c>
      <c r="J1031" t="s">
        <v>939</v>
      </c>
      <c r="K1031" t="s">
        <v>105</v>
      </c>
    </row>
    <row r="1032" spans="1:11" hidden="1" x14ac:dyDescent="0.25">
      <c r="A1032" t="s">
        <v>623</v>
      </c>
      <c r="B1032" t="s">
        <v>105</v>
      </c>
      <c r="C1032" t="s">
        <v>105</v>
      </c>
      <c r="D1032" t="s">
        <v>939</v>
      </c>
      <c r="E1032" t="s">
        <v>939</v>
      </c>
      <c r="F1032" t="s">
        <v>939</v>
      </c>
      <c r="G1032" t="s">
        <v>939</v>
      </c>
      <c r="H1032" t="s">
        <v>939</v>
      </c>
      <c r="I1032" t="s">
        <v>939</v>
      </c>
      <c r="J1032" t="s">
        <v>939</v>
      </c>
      <c r="K1032" t="s">
        <v>105</v>
      </c>
    </row>
    <row r="1033" spans="1:11" hidden="1" x14ac:dyDescent="0.25">
      <c r="A1033" t="s">
        <v>623</v>
      </c>
      <c r="B1033" t="s">
        <v>105</v>
      </c>
      <c r="C1033" t="s">
        <v>105</v>
      </c>
      <c r="D1033" t="s">
        <v>939</v>
      </c>
      <c r="E1033" t="s">
        <v>939</v>
      </c>
      <c r="F1033" t="s">
        <v>939</v>
      </c>
      <c r="G1033" t="s">
        <v>939</v>
      </c>
      <c r="H1033" t="s">
        <v>939</v>
      </c>
      <c r="I1033" t="s">
        <v>939</v>
      </c>
      <c r="J1033" t="s">
        <v>939</v>
      </c>
      <c r="K1033" t="s">
        <v>105</v>
      </c>
    </row>
    <row r="1034" spans="1:11" hidden="1" x14ac:dyDescent="0.25">
      <c r="A1034" t="s">
        <v>623</v>
      </c>
      <c r="B1034" t="s">
        <v>105</v>
      </c>
      <c r="C1034" t="s">
        <v>105</v>
      </c>
      <c r="D1034" t="s">
        <v>939</v>
      </c>
      <c r="E1034" t="s">
        <v>939</v>
      </c>
      <c r="F1034" t="s">
        <v>939</v>
      </c>
      <c r="G1034" t="s">
        <v>939</v>
      </c>
      <c r="H1034" t="s">
        <v>939</v>
      </c>
      <c r="I1034" t="s">
        <v>939</v>
      </c>
      <c r="J1034" t="s">
        <v>939</v>
      </c>
      <c r="K1034" t="s">
        <v>105</v>
      </c>
    </row>
    <row r="1035" spans="1:11" x14ac:dyDescent="0.25">
      <c r="A1035" t="s">
        <v>623</v>
      </c>
      <c r="B1035">
        <v>6</v>
      </c>
      <c r="C1035" t="s">
        <v>647</v>
      </c>
      <c r="D1035" t="s">
        <v>1331</v>
      </c>
      <c r="E1035" t="s">
        <v>1332</v>
      </c>
      <c r="F1035" t="s">
        <v>1333</v>
      </c>
      <c r="G1035" t="s">
        <v>1334</v>
      </c>
      <c r="H1035" t="s">
        <v>1335</v>
      </c>
      <c r="I1035" t="s">
        <v>105</v>
      </c>
      <c r="J1035" t="s">
        <v>1383</v>
      </c>
      <c r="K1035" t="s">
        <v>938</v>
      </c>
    </row>
    <row r="1036" spans="1:11" hidden="1" x14ac:dyDescent="0.25">
      <c r="A1036" t="s">
        <v>623</v>
      </c>
      <c r="B1036" t="s">
        <v>105</v>
      </c>
      <c r="C1036" t="s">
        <v>105</v>
      </c>
      <c r="D1036" t="s">
        <v>939</v>
      </c>
      <c r="E1036" t="s">
        <v>939</v>
      </c>
      <c r="F1036" t="s">
        <v>939</v>
      </c>
      <c r="G1036" t="s">
        <v>939</v>
      </c>
      <c r="H1036" t="s">
        <v>939</v>
      </c>
      <c r="I1036" t="s">
        <v>939</v>
      </c>
      <c r="J1036" t="s">
        <v>939</v>
      </c>
      <c r="K1036" t="s">
        <v>105</v>
      </c>
    </row>
    <row r="1037" spans="1:11" hidden="1" x14ac:dyDescent="0.25">
      <c r="A1037" t="s">
        <v>623</v>
      </c>
      <c r="B1037" t="s">
        <v>105</v>
      </c>
      <c r="C1037" t="s">
        <v>105</v>
      </c>
      <c r="D1037" t="s">
        <v>939</v>
      </c>
      <c r="E1037" t="s">
        <v>939</v>
      </c>
      <c r="F1037" t="s">
        <v>939</v>
      </c>
      <c r="G1037" t="s">
        <v>939</v>
      </c>
      <c r="H1037" t="s">
        <v>939</v>
      </c>
      <c r="I1037" t="s">
        <v>939</v>
      </c>
      <c r="J1037" t="s">
        <v>939</v>
      </c>
      <c r="K1037" t="s">
        <v>105</v>
      </c>
    </row>
    <row r="1038" spans="1:11" hidden="1" x14ac:dyDescent="0.25">
      <c r="A1038" t="s">
        <v>623</v>
      </c>
      <c r="B1038" t="s">
        <v>105</v>
      </c>
      <c r="C1038" t="s">
        <v>105</v>
      </c>
      <c r="D1038" t="s">
        <v>939</v>
      </c>
      <c r="E1038" t="s">
        <v>939</v>
      </c>
      <c r="F1038" t="s">
        <v>939</v>
      </c>
      <c r="G1038" t="s">
        <v>939</v>
      </c>
      <c r="H1038" t="s">
        <v>939</v>
      </c>
      <c r="I1038" t="s">
        <v>939</v>
      </c>
      <c r="J1038" t="s">
        <v>939</v>
      </c>
      <c r="K1038" t="s">
        <v>105</v>
      </c>
    </row>
    <row r="1039" spans="1:11" hidden="1" x14ac:dyDescent="0.25">
      <c r="A1039" t="s">
        <v>623</v>
      </c>
      <c r="B1039" t="s">
        <v>105</v>
      </c>
      <c r="C1039" t="s">
        <v>105</v>
      </c>
      <c r="D1039" t="s">
        <v>939</v>
      </c>
      <c r="E1039" t="s">
        <v>939</v>
      </c>
      <c r="F1039" t="s">
        <v>939</v>
      </c>
      <c r="G1039" t="s">
        <v>939</v>
      </c>
      <c r="H1039" t="s">
        <v>939</v>
      </c>
      <c r="I1039" t="s">
        <v>939</v>
      </c>
      <c r="J1039" t="s">
        <v>939</v>
      </c>
      <c r="K1039" t="s">
        <v>105</v>
      </c>
    </row>
    <row r="1040" spans="1:11" hidden="1" x14ac:dyDescent="0.25">
      <c r="A1040" t="s">
        <v>623</v>
      </c>
      <c r="B1040" t="s">
        <v>105</v>
      </c>
      <c r="C1040" t="s">
        <v>105</v>
      </c>
      <c r="D1040" t="s">
        <v>939</v>
      </c>
      <c r="E1040" t="s">
        <v>939</v>
      </c>
      <c r="F1040" t="s">
        <v>939</v>
      </c>
      <c r="G1040" t="s">
        <v>939</v>
      </c>
      <c r="H1040" t="s">
        <v>939</v>
      </c>
      <c r="I1040" t="s">
        <v>939</v>
      </c>
      <c r="J1040" t="s">
        <v>939</v>
      </c>
      <c r="K1040" t="s">
        <v>105</v>
      </c>
    </row>
    <row r="1041" spans="1:11" hidden="1" x14ac:dyDescent="0.25">
      <c r="A1041" t="s">
        <v>623</v>
      </c>
      <c r="B1041" t="s">
        <v>105</v>
      </c>
      <c r="C1041" t="s">
        <v>105</v>
      </c>
      <c r="D1041" t="s">
        <v>939</v>
      </c>
      <c r="E1041" t="s">
        <v>939</v>
      </c>
      <c r="F1041" t="s">
        <v>939</v>
      </c>
      <c r="G1041" t="s">
        <v>939</v>
      </c>
      <c r="H1041" t="s">
        <v>939</v>
      </c>
      <c r="I1041" t="s">
        <v>939</v>
      </c>
      <c r="J1041" t="s">
        <v>939</v>
      </c>
      <c r="K1041" t="s">
        <v>105</v>
      </c>
    </row>
    <row r="1042" spans="1:11" hidden="1" x14ac:dyDescent="0.25">
      <c r="A1042" t="s">
        <v>623</v>
      </c>
      <c r="B1042" t="s">
        <v>105</v>
      </c>
      <c r="C1042" t="s">
        <v>105</v>
      </c>
      <c r="D1042" t="s">
        <v>939</v>
      </c>
      <c r="E1042" t="s">
        <v>939</v>
      </c>
      <c r="F1042" t="s">
        <v>939</v>
      </c>
      <c r="G1042" t="s">
        <v>939</v>
      </c>
      <c r="H1042" t="s">
        <v>939</v>
      </c>
      <c r="I1042" t="s">
        <v>939</v>
      </c>
      <c r="J1042" t="s">
        <v>939</v>
      </c>
      <c r="K1042" t="s">
        <v>105</v>
      </c>
    </row>
    <row r="1043" spans="1:11" hidden="1" x14ac:dyDescent="0.25">
      <c r="A1043" t="s">
        <v>623</v>
      </c>
      <c r="B1043" t="s">
        <v>105</v>
      </c>
      <c r="C1043" t="s">
        <v>105</v>
      </c>
      <c r="D1043" t="s">
        <v>939</v>
      </c>
      <c r="E1043" t="s">
        <v>939</v>
      </c>
      <c r="F1043" t="s">
        <v>939</v>
      </c>
      <c r="G1043" t="s">
        <v>939</v>
      </c>
      <c r="H1043" t="s">
        <v>939</v>
      </c>
      <c r="I1043" t="s">
        <v>939</v>
      </c>
      <c r="J1043" t="s">
        <v>939</v>
      </c>
      <c r="K1043" t="s">
        <v>105</v>
      </c>
    </row>
    <row r="1044" spans="1:11" hidden="1" x14ac:dyDescent="0.25">
      <c r="A1044" t="s">
        <v>752</v>
      </c>
      <c r="B1044" t="s">
        <v>105</v>
      </c>
      <c r="C1044" t="s">
        <v>105</v>
      </c>
      <c r="D1044" t="s">
        <v>939</v>
      </c>
      <c r="E1044" t="s">
        <v>939</v>
      </c>
      <c r="F1044" t="s">
        <v>939</v>
      </c>
      <c r="G1044" t="s">
        <v>939</v>
      </c>
      <c r="H1044" t="s">
        <v>939</v>
      </c>
      <c r="I1044" t="s">
        <v>939</v>
      </c>
      <c r="J1044" t="s">
        <v>939</v>
      </c>
      <c r="K1044" t="s">
        <v>105</v>
      </c>
    </row>
    <row r="1045" spans="1:11" hidden="1" x14ac:dyDescent="0.25">
      <c r="A1045" t="s">
        <v>752</v>
      </c>
      <c r="B1045" t="s">
        <v>105</v>
      </c>
      <c r="C1045" t="s">
        <v>105</v>
      </c>
      <c r="D1045" t="s">
        <v>939</v>
      </c>
      <c r="E1045" t="s">
        <v>939</v>
      </c>
      <c r="F1045" t="s">
        <v>939</v>
      </c>
      <c r="G1045" t="s">
        <v>939</v>
      </c>
      <c r="H1045" t="s">
        <v>939</v>
      </c>
      <c r="I1045" t="s">
        <v>939</v>
      </c>
      <c r="J1045" t="s">
        <v>939</v>
      </c>
      <c r="K1045" t="s">
        <v>105</v>
      </c>
    </row>
    <row r="1046" spans="1:11" x14ac:dyDescent="0.25">
      <c r="A1046" t="s">
        <v>752</v>
      </c>
      <c r="B1046">
        <v>1</v>
      </c>
      <c r="C1046" t="s">
        <v>754</v>
      </c>
      <c r="D1046" t="s">
        <v>1337</v>
      </c>
      <c r="E1046" t="s">
        <v>1338</v>
      </c>
      <c r="F1046" t="s">
        <v>1339</v>
      </c>
      <c r="G1046" t="s">
        <v>1340</v>
      </c>
      <c r="H1046" t="s">
        <v>1341</v>
      </c>
      <c r="I1046" t="s">
        <v>1342</v>
      </c>
      <c r="J1046" t="s">
        <v>1384</v>
      </c>
      <c r="K1046" t="s">
        <v>938</v>
      </c>
    </row>
    <row r="1047" spans="1:11" hidden="1" x14ac:dyDescent="0.25">
      <c r="A1047" t="s">
        <v>752</v>
      </c>
      <c r="B1047" t="s">
        <v>105</v>
      </c>
      <c r="C1047" t="s">
        <v>105</v>
      </c>
      <c r="D1047" t="s">
        <v>939</v>
      </c>
      <c r="E1047" t="s">
        <v>939</v>
      </c>
      <c r="F1047" t="s">
        <v>939</v>
      </c>
      <c r="G1047" t="s">
        <v>939</v>
      </c>
      <c r="H1047" t="s">
        <v>939</v>
      </c>
      <c r="I1047" t="s">
        <v>939</v>
      </c>
      <c r="J1047" t="s">
        <v>939</v>
      </c>
      <c r="K1047" t="s">
        <v>105</v>
      </c>
    </row>
    <row r="1048" spans="1:11" hidden="1" x14ac:dyDescent="0.25">
      <c r="A1048" t="s">
        <v>752</v>
      </c>
      <c r="B1048" t="s">
        <v>105</v>
      </c>
      <c r="C1048" t="s">
        <v>105</v>
      </c>
      <c r="D1048" t="s">
        <v>939</v>
      </c>
      <c r="E1048" t="s">
        <v>939</v>
      </c>
      <c r="F1048" t="s">
        <v>939</v>
      </c>
      <c r="G1048" t="s">
        <v>939</v>
      </c>
      <c r="H1048" t="s">
        <v>939</v>
      </c>
      <c r="I1048" t="s">
        <v>939</v>
      </c>
      <c r="J1048" t="s">
        <v>939</v>
      </c>
      <c r="K1048" t="s">
        <v>105</v>
      </c>
    </row>
    <row r="1049" spans="1:11" hidden="1" x14ac:dyDescent="0.25">
      <c r="A1049" t="s">
        <v>752</v>
      </c>
      <c r="B1049" t="s">
        <v>105</v>
      </c>
      <c r="C1049" t="s">
        <v>105</v>
      </c>
      <c r="D1049" t="s">
        <v>939</v>
      </c>
      <c r="E1049" t="s">
        <v>939</v>
      </c>
      <c r="F1049" t="s">
        <v>939</v>
      </c>
      <c r="G1049" t="s">
        <v>939</v>
      </c>
      <c r="H1049" t="s">
        <v>939</v>
      </c>
      <c r="I1049" t="s">
        <v>939</v>
      </c>
      <c r="J1049" t="s">
        <v>939</v>
      </c>
      <c r="K1049" t="s">
        <v>105</v>
      </c>
    </row>
    <row r="1050" spans="1:11" hidden="1" x14ac:dyDescent="0.25">
      <c r="A1050" t="s">
        <v>752</v>
      </c>
      <c r="B1050" t="s">
        <v>105</v>
      </c>
      <c r="C1050" t="s">
        <v>105</v>
      </c>
      <c r="D1050" t="s">
        <v>939</v>
      </c>
      <c r="E1050" t="s">
        <v>939</v>
      </c>
      <c r="F1050" t="s">
        <v>939</v>
      </c>
      <c r="G1050" t="s">
        <v>939</v>
      </c>
      <c r="H1050" t="s">
        <v>939</v>
      </c>
      <c r="I1050" t="s">
        <v>939</v>
      </c>
      <c r="J1050" t="s">
        <v>939</v>
      </c>
      <c r="K1050" t="s">
        <v>105</v>
      </c>
    </row>
    <row r="1051" spans="1:11" hidden="1" x14ac:dyDescent="0.25">
      <c r="A1051" t="s">
        <v>752</v>
      </c>
      <c r="B1051" t="s">
        <v>105</v>
      </c>
      <c r="C1051" t="s">
        <v>105</v>
      </c>
      <c r="D1051" t="s">
        <v>939</v>
      </c>
      <c r="E1051" t="s">
        <v>939</v>
      </c>
      <c r="F1051" t="s">
        <v>939</v>
      </c>
      <c r="G1051" t="s">
        <v>939</v>
      </c>
      <c r="H1051" t="s">
        <v>939</v>
      </c>
      <c r="I1051" t="s">
        <v>939</v>
      </c>
      <c r="J1051" t="s">
        <v>939</v>
      </c>
      <c r="K1051" t="s">
        <v>105</v>
      </c>
    </row>
    <row r="1052" spans="1:11" hidden="1" x14ac:dyDescent="0.25">
      <c r="A1052" t="s">
        <v>752</v>
      </c>
      <c r="B1052" t="s">
        <v>105</v>
      </c>
      <c r="C1052" t="s">
        <v>105</v>
      </c>
      <c r="D1052" t="s">
        <v>939</v>
      </c>
      <c r="E1052" t="s">
        <v>939</v>
      </c>
      <c r="F1052" t="s">
        <v>939</v>
      </c>
      <c r="G1052" t="s">
        <v>939</v>
      </c>
      <c r="H1052" t="s">
        <v>939</v>
      </c>
      <c r="I1052" t="s">
        <v>939</v>
      </c>
      <c r="J1052" t="s">
        <v>939</v>
      </c>
      <c r="K1052" t="s">
        <v>105</v>
      </c>
    </row>
    <row r="1053" spans="1:11" hidden="1" x14ac:dyDescent="0.25">
      <c r="A1053" t="s">
        <v>752</v>
      </c>
      <c r="B1053" t="s">
        <v>105</v>
      </c>
      <c r="C1053" t="s">
        <v>105</v>
      </c>
      <c r="D1053" t="s">
        <v>939</v>
      </c>
      <c r="E1053" t="s">
        <v>939</v>
      </c>
      <c r="F1053" t="s">
        <v>939</v>
      </c>
      <c r="G1053" t="s">
        <v>939</v>
      </c>
      <c r="H1053" t="s">
        <v>939</v>
      </c>
      <c r="I1053" t="s">
        <v>939</v>
      </c>
      <c r="J1053" t="s">
        <v>939</v>
      </c>
      <c r="K1053" t="s">
        <v>105</v>
      </c>
    </row>
    <row r="1054" spans="1:11" hidden="1" x14ac:dyDescent="0.25">
      <c r="A1054" t="s">
        <v>752</v>
      </c>
      <c r="B1054" t="s">
        <v>105</v>
      </c>
      <c r="C1054" t="s">
        <v>105</v>
      </c>
      <c r="D1054" t="s">
        <v>939</v>
      </c>
      <c r="E1054" t="s">
        <v>939</v>
      </c>
      <c r="F1054" t="s">
        <v>939</v>
      </c>
      <c r="G1054" t="s">
        <v>939</v>
      </c>
      <c r="H1054" t="s">
        <v>939</v>
      </c>
      <c r="I1054" t="s">
        <v>939</v>
      </c>
      <c r="J1054" t="s">
        <v>939</v>
      </c>
      <c r="K1054" t="s">
        <v>105</v>
      </c>
    </row>
    <row r="1055" spans="1:11" hidden="1" x14ac:dyDescent="0.25">
      <c r="A1055" t="s">
        <v>752</v>
      </c>
      <c r="B1055" t="s">
        <v>105</v>
      </c>
      <c r="C1055" t="s">
        <v>105</v>
      </c>
      <c r="D1055" t="s">
        <v>939</v>
      </c>
      <c r="E1055" t="s">
        <v>939</v>
      </c>
      <c r="F1055" t="s">
        <v>939</v>
      </c>
      <c r="G1055" t="s">
        <v>939</v>
      </c>
      <c r="H1055" t="s">
        <v>939</v>
      </c>
      <c r="I1055" t="s">
        <v>939</v>
      </c>
      <c r="J1055" t="s">
        <v>939</v>
      </c>
      <c r="K1055" t="s">
        <v>105</v>
      </c>
    </row>
    <row r="1056" spans="1:11" x14ac:dyDescent="0.25">
      <c r="A1056" t="s">
        <v>752</v>
      </c>
      <c r="B1056">
        <v>2</v>
      </c>
      <c r="C1056" t="s">
        <v>761</v>
      </c>
      <c r="D1056" t="s">
        <v>869</v>
      </c>
      <c r="E1056" t="s">
        <v>870</v>
      </c>
      <c r="F1056" t="s">
        <v>871</v>
      </c>
      <c r="G1056" t="s">
        <v>872</v>
      </c>
      <c r="H1056" t="s">
        <v>873</v>
      </c>
      <c r="I1056" t="s">
        <v>105</v>
      </c>
      <c r="J1056" t="s">
        <v>1375</v>
      </c>
      <c r="K1056" t="s">
        <v>938</v>
      </c>
    </row>
    <row r="1057" spans="1:11" hidden="1" x14ac:dyDescent="0.25">
      <c r="A1057" t="s">
        <v>752</v>
      </c>
      <c r="B1057" t="s">
        <v>105</v>
      </c>
      <c r="C1057" t="s">
        <v>105</v>
      </c>
      <c r="D1057" t="s">
        <v>939</v>
      </c>
      <c r="E1057" t="s">
        <v>939</v>
      </c>
      <c r="F1057" t="s">
        <v>939</v>
      </c>
      <c r="G1057" t="s">
        <v>939</v>
      </c>
      <c r="H1057" t="s">
        <v>939</v>
      </c>
      <c r="I1057" t="s">
        <v>939</v>
      </c>
      <c r="J1057" t="s">
        <v>939</v>
      </c>
      <c r="K1057" t="s">
        <v>105</v>
      </c>
    </row>
    <row r="1058" spans="1:11" hidden="1" x14ac:dyDescent="0.25">
      <c r="A1058" t="s">
        <v>752</v>
      </c>
      <c r="B1058" t="s">
        <v>105</v>
      </c>
      <c r="C1058" t="s">
        <v>105</v>
      </c>
      <c r="D1058" t="s">
        <v>939</v>
      </c>
      <c r="E1058" t="s">
        <v>939</v>
      </c>
      <c r="F1058" t="s">
        <v>939</v>
      </c>
      <c r="G1058" t="s">
        <v>939</v>
      </c>
      <c r="H1058" t="s">
        <v>939</v>
      </c>
      <c r="I1058" t="s">
        <v>939</v>
      </c>
      <c r="J1058" t="s">
        <v>939</v>
      </c>
      <c r="K1058" t="s">
        <v>105</v>
      </c>
    </row>
    <row r="1059" spans="1:11" hidden="1" x14ac:dyDescent="0.25">
      <c r="A1059" t="s">
        <v>752</v>
      </c>
      <c r="B1059" t="s">
        <v>105</v>
      </c>
      <c r="C1059" t="s">
        <v>105</v>
      </c>
      <c r="D1059" t="s">
        <v>939</v>
      </c>
      <c r="E1059" t="s">
        <v>939</v>
      </c>
      <c r="F1059" t="s">
        <v>939</v>
      </c>
      <c r="G1059" t="s">
        <v>939</v>
      </c>
      <c r="H1059" t="s">
        <v>939</v>
      </c>
      <c r="I1059" t="s">
        <v>939</v>
      </c>
      <c r="J1059" t="s">
        <v>939</v>
      </c>
      <c r="K1059" t="s">
        <v>105</v>
      </c>
    </row>
    <row r="1060" spans="1:11" hidden="1" x14ac:dyDescent="0.25">
      <c r="A1060" t="s">
        <v>752</v>
      </c>
      <c r="B1060" t="s">
        <v>105</v>
      </c>
      <c r="C1060" t="s">
        <v>105</v>
      </c>
      <c r="D1060" t="s">
        <v>939</v>
      </c>
      <c r="E1060" t="s">
        <v>939</v>
      </c>
      <c r="F1060" t="s">
        <v>939</v>
      </c>
      <c r="G1060" t="s">
        <v>939</v>
      </c>
      <c r="H1060" t="s">
        <v>939</v>
      </c>
      <c r="I1060" t="s">
        <v>939</v>
      </c>
      <c r="J1060" t="s">
        <v>939</v>
      </c>
      <c r="K1060" t="s">
        <v>105</v>
      </c>
    </row>
    <row r="1061" spans="1:11" hidden="1" x14ac:dyDescent="0.25">
      <c r="A1061" t="s">
        <v>752</v>
      </c>
      <c r="B1061" t="s">
        <v>105</v>
      </c>
      <c r="C1061" t="s">
        <v>105</v>
      </c>
      <c r="D1061" t="s">
        <v>939</v>
      </c>
      <c r="E1061" t="s">
        <v>939</v>
      </c>
      <c r="F1061" t="s">
        <v>939</v>
      </c>
      <c r="G1061" t="s">
        <v>939</v>
      </c>
      <c r="H1061" t="s">
        <v>939</v>
      </c>
      <c r="I1061" t="s">
        <v>939</v>
      </c>
      <c r="J1061" t="s">
        <v>939</v>
      </c>
      <c r="K1061" t="s">
        <v>105</v>
      </c>
    </row>
    <row r="1062" spans="1:11" hidden="1" x14ac:dyDescent="0.25">
      <c r="A1062" t="s">
        <v>752</v>
      </c>
      <c r="B1062" t="s">
        <v>105</v>
      </c>
      <c r="C1062" t="s">
        <v>105</v>
      </c>
      <c r="D1062" t="s">
        <v>939</v>
      </c>
      <c r="E1062" t="s">
        <v>939</v>
      </c>
      <c r="F1062" t="s">
        <v>939</v>
      </c>
      <c r="G1062" t="s">
        <v>939</v>
      </c>
      <c r="H1062" t="s">
        <v>939</v>
      </c>
      <c r="I1062" t="s">
        <v>939</v>
      </c>
      <c r="J1062" t="s">
        <v>939</v>
      </c>
      <c r="K1062" t="s">
        <v>105</v>
      </c>
    </row>
    <row r="1063" spans="1:11" hidden="1" x14ac:dyDescent="0.25">
      <c r="A1063" t="s">
        <v>752</v>
      </c>
      <c r="B1063" t="s">
        <v>105</v>
      </c>
      <c r="C1063" t="s">
        <v>105</v>
      </c>
      <c r="D1063" t="s">
        <v>939</v>
      </c>
      <c r="E1063" t="s">
        <v>939</v>
      </c>
      <c r="F1063" t="s">
        <v>939</v>
      </c>
      <c r="G1063" t="s">
        <v>939</v>
      </c>
      <c r="H1063" t="s">
        <v>939</v>
      </c>
      <c r="I1063" t="s">
        <v>939</v>
      </c>
      <c r="J1063" t="s">
        <v>939</v>
      </c>
      <c r="K1063" t="s">
        <v>105</v>
      </c>
    </row>
    <row r="1064" spans="1:11" hidden="1" x14ac:dyDescent="0.25">
      <c r="A1064" t="s">
        <v>752</v>
      </c>
      <c r="B1064" t="s">
        <v>105</v>
      </c>
      <c r="C1064" t="s">
        <v>105</v>
      </c>
      <c r="D1064" t="s">
        <v>939</v>
      </c>
      <c r="E1064" t="s">
        <v>939</v>
      </c>
      <c r="F1064" t="s">
        <v>939</v>
      </c>
      <c r="G1064" t="s">
        <v>939</v>
      </c>
      <c r="H1064" t="s">
        <v>939</v>
      </c>
      <c r="I1064" t="s">
        <v>939</v>
      </c>
      <c r="J1064" t="s">
        <v>939</v>
      </c>
      <c r="K1064" t="s">
        <v>105</v>
      </c>
    </row>
    <row r="1065" spans="1:11" x14ac:dyDescent="0.25">
      <c r="A1065" t="s">
        <v>752</v>
      </c>
      <c r="B1065">
        <v>3</v>
      </c>
      <c r="C1065" t="s">
        <v>767</v>
      </c>
      <c r="D1065" t="s">
        <v>1344</v>
      </c>
      <c r="E1065" t="s">
        <v>1345</v>
      </c>
      <c r="F1065" t="s">
        <v>1346</v>
      </c>
      <c r="G1065" t="s">
        <v>1347</v>
      </c>
      <c r="H1065" t="s">
        <v>105</v>
      </c>
      <c r="I1065" t="s">
        <v>105</v>
      </c>
      <c r="J1065" t="s">
        <v>906</v>
      </c>
      <c r="K1065" t="s">
        <v>938</v>
      </c>
    </row>
    <row r="1066" spans="1:11" hidden="1" x14ac:dyDescent="0.25">
      <c r="A1066" t="s">
        <v>752</v>
      </c>
      <c r="B1066" t="s">
        <v>105</v>
      </c>
      <c r="C1066" t="s">
        <v>105</v>
      </c>
      <c r="D1066" t="s">
        <v>939</v>
      </c>
      <c r="E1066" t="s">
        <v>939</v>
      </c>
      <c r="F1066" t="s">
        <v>939</v>
      </c>
      <c r="G1066" t="s">
        <v>939</v>
      </c>
      <c r="H1066" t="s">
        <v>939</v>
      </c>
      <c r="I1066" t="s">
        <v>939</v>
      </c>
      <c r="J1066" t="s">
        <v>939</v>
      </c>
      <c r="K1066" t="s">
        <v>105</v>
      </c>
    </row>
    <row r="1067" spans="1:11" hidden="1" x14ac:dyDescent="0.25">
      <c r="A1067" t="s">
        <v>752</v>
      </c>
      <c r="B1067" t="s">
        <v>105</v>
      </c>
      <c r="C1067" t="s">
        <v>105</v>
      </c>
      <c r="D1067" t="s">
        <v>939</v>
      </c>
      <c r="E1067" t="s">
        <v>939</v>
      </c>
      <c r="F1067" t="s">
        <v>939</v>
      </c>
      <c r="G1067" t="s">
        <v>939</v>
      </c>
      <c r="H1067" t="s">
        <v>939</v>
      </c>
      <c r="I1067" t="s">
        <v>939</v>
      </c>
      <c r="J1067" t="s">
        <v>939</v>
      </c>
      <c r="K1067" t="s">
        <v>105</v>
      </c>
    </row>
    <row r="1068" spans="1:11" hidden="1" x14ac:dyDescent="0.25">
      <c r="A1068" t="s">
        <v>752</v>
      </c>
      <c r="B1068" t="s">
        <v>105</v>
      </c>
      <c r="C1068" t="s">
        <v>105</v>
      </c>
      <c r="D1068" t="s">
        <v>939</v>
      </c>
      <c r="E1068" t="s">
        <v>939</v>
      </c>
      <c r="F1068" t="s">
        <v>939</v>
      </c>
      <c r="G1068" t="s">
        <v>939</v>
      </c>
      <c r="H1068" t="s">
        <v>939</v>
      </c>
      <c r="I1068" t="s">
        <v>939</v>
      </c>
      <c r="J1068" t="s">
        <v>939</v>
      </c>
      <c r="K1068" t="s">
        <v>105</v>
      </c>
    </row>
    <row r="1069" spans="1:11" hidden="1" x14ac:dyDescent="0.25">
      <c r="A1069" t="s">
        <v>752</v>
      </c>
      <c r="B1069" t="s">
        <v>105</v>
      </c>
      <c r="C1069" t="s">
        <v>105</v>
      </c>
      <c r="D1069" t="s">
        <v>939</v>
      </c>
      <c r="E1069" t="s">
        <v>939</v>
      </c>
      <c r="F1069" t="s">
        <v>939</v>
      </c>
      <c r="G1069" t="s">
        <v>939</v>
      </c>
      <c r="H1069" t="s">
        <v>939</v>
      </c>
      <c r="I1069" t="s">
        <v>939</v>
      </c>
      <c r="J1069" t="s">
        <v>939</v>
      </c>
      <c r="K1069" t="s">
        <v>105</v>
      </c>
    </row>
    <row r="1070" spans="1:11" hidden="1" x14ac:dyDescent="0.25">
      <c r="A1070" t="s">
        <v>752</v>
      </c>
      <c r="B1070" t="s">
        <v>105</v>
      </c>
      <c r="C1070" t="s">
        <v>105</v>
      </c>
      <c r="D1070" t="s">
        <v>939</v>
      </c>
      <c r="E1070" t="s">
        <v>939</v>
      </c>
      <c r="F1070" t="s">
        <v>939</v>
      </c>
      <c r="G1070" t="s">
        <v>939</v>
      </c>
      <c r="H1070" t="s">
        <v>939</v>
      </c>
      <c r="I1070" t="s">
        <v>939</v>
      </c>
      <c r="J1070" t="s">
        <v>939</v>
      </c>
      <c r="K1070" t="s">
        <v>105</v>
      </c>
    </row>
    <row r="1071" spans="1:11" hidden="1" x14ac:dyDescent="0.25">
      <c r="A1071" t="s">
        <v>752</v>
      </c>
      <c r="B1071" t="s">
        <v>105</v>
      </c>
      <c r="C1071" t="s">
        <v>105</v>
      </c>
      <c r="D1071" t="s">
        <v>939</v>
      </c>
      <c r="E1071" t="s">
        <v>939</v>
      </c>
      <c r="F1071" t="s">
        <v>939</v>
      </c>
      <c r="G1071" t="s">
        <v>939</v>
      </c>
      <c r="H1071" t="s">
        <v>939</v>
      </c>
      <c r="I1071" t="s">
        <v>939</v>
      </c>
      <c r="J1071" t="s">
        <v>939</v>
      </c>
      <c r="K1071" t="s">
        <v>105</v>
      </c>
    </row>
    <row r="1072" spans="1:11" hidden="1" x14ac:dyDescent="0.25">
      <c r="A1072" t="s">
        <v>752</v>
      </c>
      <c r="B1072" t="s">
        <v>105</v>
      </c>
      <c r="C1072" t="s">
        <v>105</v>
      </c>
      <c r="D1072" t="s">
        <v>939</v>
      </c>
      <c r="E1072" t="s">
        <v>939</v>
      </c>
      <c r="F1072" t="s">
        <v>939</v>
      </c>
      <c r="G1072" t="s">
        <v>939</v>
      </c>
      <c r="H1072" t="s">
        <v>939</v>
      </c>
      <c r="I1072" t="s">
        <v>939</v>
      </c>
      <c r="J1072" t="s">
        <v>939</v>
      </c>
      <c r="K1072" t="s">
        <v>105</v>
      </c>
    </row>
    <row r="1073" spans="1:11" x14ac:dyDescent="0.25">
      <c r="A1073" t="s">
        <v>752</v>
      </c>
      <c r="B1073">
        <v>4</v>
      </c>
      <c r="C1073" t="s">
        <v>772</v>
      </c>
      <c r="D1073" t="s">
        <v>1348</v>
      </c>
      <c r="E1073" t="s">
        <v>1349</v>
      </c>
      <c r="F1073" t="s">
        <v>1350</v>
      </c>
      <c r="G1073" t="s">
        <v>1351</v>
      </c>
      <c r="H1073" t="s">
        <v>105</v>
      </c>
      <c r="I1073" t="s">
        <v>105</v>
      </c>
      <c r="J1073" t="s">
        <v>1382</v>
      </c>
      <c r="K1073" t="s">
        <v>938</v>
      </c>
    </row>
    <row r="1074" spans="1:11" hidden="1" x14ac:dyDescent="0.25">
      <c r="A1074" t="s">
        <v>752</v>
      </c>
      <c r="B1074" t="s">
        <v>105</v>
      </c>
      <c r="C1074" t="s">
        <v>105</v>
      </c>
      <c r="D1074" t="s">
        <v>939</v>
      </c>
      <c r="E1074" t="s">
        <v>939</v>
      </c>
      <c r="F1074" t="s">
        <v>939</v>
      </c>
      <c r="G1074" t="s">
        <v>939</v>
      </c>
      <c r="H1074" t="s">
        <v>939</v>
      </c>
      <c r="I1074" t="s">
        <v>939</v>
      </c>
      <c r="J1074" t="s">
        <v>939</v>
      </c>
      <c r="K1074" t="s">
        <v>105</v>
      </c>
    </row>
    <row r="1075" spans="1:11" hidden="1" x14ac:dyDescent="0.25">
      <c r="A1075" t="s">
        <v>752</v>
      </c>
      <c r="B1075" t="s">
        <v>105</v>
      </c>
      <c r="C1075" t="s">
        <v>105</v>
      </c>
      <c r="D1075" t="s">
        <v>939</v>
      </c>
      <c r="E1075" t="s">
        <v>939</v>
      </c>
      <c r="F1075" t="s">
        <v>939</v>
      </c>
      <c r="G1075" t="s">
        <v>939</v>
      </c>
      <c r="H1075" t="s">
        <v>939</v>
      </c>
      <c r="I1075" t="s">
        <v>939</v>
      </c>
      <c r="J1075" t="s">
        <v>939</v>
      </c>
      <c r="K1075" t="s">
        <v>105</v>
      </c>
    </row>
    <row r="1076" spans="1:11" hidden="1" x14ac:dyDescent="0.25">
      <c r="A1076" t="s">
        <v>752</v>
      </c>
      <c r="B1076" t="s">
        <v>105</v>
      </c>
      <c r="C1076" t="s">
        <v>105</v>
      </c>
      <c r="D1076" t="s">
        <v>939</v>
      </c>
      <c r="E1076" t="s">
        <v>939</v>
      </c>
      <c r="F1076" t="s">
        <v>939</v>
      </c>
      <c r="G1076" t="s">
        <v>939</v>
      </c>
      <c r="H1076" t="s">
        <v>939</v>
      </c>
      <c r="I1076" t="s">
        <v>939</v>
      </c>
      <c r="J1076" t="s">
        <v>939</v>
      </c>
      <c r="K1076" t="s">
        <v>105</v>
      </c>
    </row>
    <row r="1077" spans="1:11" hidden="1" x14ac:dyDescent="0.25">
      <c r="A1077" t="s">
        <v>752</v>
      </c>
      <c r="B1077" t="s">
        <v>105</v>
      </c>
      <c r="C1077" t="s">
        <v>105</v>
      </c>
      <c r="D1077" t="s">
        <v>939</v>
      </c>
      <c r="E1077" t="s">
        <v>939</v>
      </c>
      <c r="F1077" t="s">
        <v>939</v>
      </c>
      <c r="G1077" t="s">
        <v>939</v>
      </c>
      <c r="H1077" t="s">
        <v>939</v>
      </c>
      <c r="I1077" t="s">
        <v>939</v>
      </c>
      <c r="J1077" t="s">
        <v>939</v>
      </c>
      <c r="K1077" t="s">
        <v>105</v>
      </c>
    </row>
    <row r="1078" spans="1:11" hidden="1" x14ac:dyDescent="0.25">
      <c r="A1078" t="s">
        <v>752</v>
      </c>
      <c r="B1078" t="s">
        <v>105</v>
      </c>
      <c r="C1078" t="s">
        <v>105</v>
      </c>
      <c r="D1078" t="s">
        <v>939</v>
      </c>
      <c r="E1078" t="s">
        <v>939</v>
      </c>
      <c r="F1078" t="s">
        <v>939</v>
      </c>
      <c r="G1078" t="s">
        <v>939</v>
      </c>
      <c r="H1078" t="s">
        <v>939</v>
      </c>
      <c r="I1078" t="s">
        <v>939</v>
      </c>
      <c r="J1078" t="s">
        <v>939</v>
      </c>
      <c r="K1078" t="s">
        <v>105</v>
      </c>
    </row>
    <row r="1079" spans="1:11" hidden="1" x14ac:dyDescent="0.25">
      <c r="A1079" t="s">
        <v>752</v>
      </c>
      <c r="B1079" t="s">
        <v>105</v>
      </c>
      <c r="C1079" t="s">
        <v>105</v>
      </c>
      <c r="D1079" t="s">
        <v>939</v>
      </c>
      <c r="E1079" t="s">
        <v>939</v>
      </c>
      <c r="F1079" t="s">
        <v>939</v>
      </c>
      <c r="G1079" t="s">
        <v>939</v>
      </c>
      <c r="H1079" t="s">
        <v>939</v>
      </c>
      <c r="I1079" t="s">
        <v>939</v>
      </c>
      <c r="J1079" t="s">
        <v>939</v>
      </c>
      <c r="K1079" t="s">
        <v>105</v>
      </c>
    </row>
    <row r="1080" spans="1:11" hidden="1" x14ac:dyDescent="0.25">
      <c r="A1080" t="s">
        <v>752</v>
      </c>
      <c r="B1080" t="s">
        <v>105</v>
      </c>
      <c r="C1080" t="s">
        <v>105</v>
      </c>
      <c r="D1080" t="s">
        <v>939</v>
      </c>
      <c r="E1080" t="s">
        <v>939</v>
      </c>
      <c r="F1080" t="s">
        <v>939</v>
      </c>
      <c r="G1080" t="s">
        <v>939</v>
      </c>
      <c r="H1080" t="s">
        <v>939</v>
      </c>
      <c r="I1080" t="s">
        <v>939</v>
      </c>
      <c r="J1080" t="s">
        <v>939</v>
      </c>
      <c r="K1080" t="s">
        <v>105</v>
      </c>
    </row>
    <row r="1081" spans="1:11" x14ac:dyDescent="0.25">
      <c r="A1081" t="s">
        <v>752</v>
      </c>
      <c r="B1081">
        <v>5</v>
      </c>
      <c r="C1081" t="s">
        <v>777</v>
      </c>
      <c r="D1081" t="s">
        <v>1352</v>
      </c>
      <c r="E1081" t="s">
        <v>1353</v>
      </c>
      <c r="F1081" t="s">
        <v>1354</v>
      </c>
      <c r="G1081" t="s">
        <v>1355</v>
      </c>
      <c r="H1081" t="s">
        <v>105</v>
      </c>
      <c r="I1081" t="s">
        <v>105</v>
      </c>
      <c r="J1081" t="s">
        <v>906</v>
      </c>
      <c r="K1081" t="s">
        <v>938</v>
      </c>
    </row>
    <row r="1082" spans="1:11" hidden="1" x14ac:dyDescent="0.25">
      <c r="A1082" t="s">
        <v>752</v>
      </c>
      <c r="B1082" t="s">
        <v>105</v>
      </c>
      <c r="C1082" t="s">
        <v>105</v>
      </c>
      <c r="D1082" t="s">
        <v>939</v>
      </c>
      <c r="E1082" t="s">
        <v>939</v>
      </c>
      <c r="F1082" t="s">
        <v>939</v>
      </c>
      <c r="G1082" t="s">
        <v>939</v>
      </c>
      <c r="H1082" t="s">
        <v>939</v>
      </c>
      <c r="I1082" t="s">
        <v>939</v>
      </c>
      <c r="J1082" t="s">
        <v>939</v>
      </c>
      <c r="K1082" t="s">
        <v>105</v>
      </c>
    </row>
    <row r="1083" spans="1:11" hidden="1" x14ac:dyDescent="0.25">
      <c r="A1083" t="s">
        <v>752</v>
      </c>
      <c r="B1083" t="s">
        <v>105</v>
      </c>
      <c r="C1083" t="s">
        <v>105</v>
      </c>
      <c r="D1083" t="s">
        <v>939</v>
      </c>
      <c r="E1083" t="s">
        <v>939</v>
      </c>
      <c r="F1083" t="s">
        <v>939</v>
      </c>
      <c r="G1083" t="s">
        <v>939</v>
      </c>
      <c r="H1083" t="s">
        <v>939</v>
      </c>
      <c r="I1083" t="s">
        <v>939</v>
      </c>
      <c r="J1083" t="s">
        <v>939</v>
      </c>
      <c r="K1083" t="s">
        <v>105</v>
      </c>
    </row>
    <row r="1084" spans="1:11" hidden="1" x14ac:dyDescent="0.25">
      <c r="A1084" t="s">
        <v>752</v>
      </c>
      <c r="B1084" t="s">
        <v>105</v>
      </c>
      <c r="C1084" t="s">
        <v>105</v>
      </c>
      <c r="D1084" t="s">
        <v>939</v>
      </c>
      <c r="E1084" t="s">
        <v>939</v>
      </c>
      <c r="F1084" t="s">
        <v>939</v>
      </c>
      <c r="G1084" t="s">
        <v>939</v>
      </c>
      <c r="H1084" t="s">
        <v>939</v>
      </c>
      <c r="I1084" t="s">
        <v>939</v>
      </c>
      <c r="J1084" t="s">
        <v>939</v>
      </c>
      <c r="K1084" t="s">
        <v>105</v>
      </c>
    </row>
    <row r="1085" spans="1:11" hidden="1" x14ac:dyDescent="0.25">
      <c r="A1085" t="s">
        <v>752</v>
      </c>
      <c r="B1085" t="s">
        <v>105</v>
      </c>
      <c r="C1085" t="s">
        <v>105</v>
      </c>
      <c r="D1085" t="s">
        <v>939</v>
      </c>
      <c r="E1085" t="s">
        <v>939</v>
      </c>
      <c r="F1085" t="s">
        <v>939</v>
      </c>
      <c r="G1085" t="s">
        <v>939</v>
      </c>
      <c r="H1085" t="s">
        <v>939</v>
      </c>
      <c r="I1085" t="s">
        <v>939</v>
      </c>
      <c r="J1085" t="s">
        <v>939</v>
      </c>
      <c r="K1085" t="s">
        <v>105</v>
      </c>
    </row>
    <row r="1086" spans="1:11" hidden="1" x14ac:dyDescent="0.25">
      <c r="A1086" t="s">
        <v>752</v>
      </c>
      <c r="B1086" t="s">
        <v>105</v>
      </c>
      <c r="C1086" t="s">
        <v>105</v>
      </c>
      <c r="D1086" t="s">
        <v>939</v>
      </c>
      <c r="E1086" t="s">
        <v>939</v>
      </c>
      <c r="F1086" t="s">
        <v>939</v>
      </c>
      <c r="G1086" t="s">
        <v>939</v>
      </c>
      <c r="H1086" t="s">
        <v>939</v>
      </c>
      <c r="I1086" t="s">
        <v>939</v>
      </c>
      <c r="J1086" t="s">
        <v>939</v>
      </c>
      <c r="K1086" t="s">
        <v>105</v>
      </c>
    </row>
    <row r="1087" spans="1:11" hidden="1" x14ac:dyDescent="0.25">
      <c r="A1087" t="s">
        <v>752</v>
      </c>
      <c r="B1087" t="s">
        <v>105</v>
      </c>
      <c r="C1087" t="s">
        <v>105</v>
      </c>
      <c r="D1087" t="s">
        <v>939</v>
      </c>
      <c r="E1087" t="s">
        <v>939</v>
      </c>
      <c r="F1087" t="s">
        <v>939</v>
      </c>
      <c r="G1087" t="s">
        <v>939</v>
      </c>
      <c r="H1087" t="s">
        <v>939</v>
      </c>
      <c r="I1087" t="s">
        <v>939</v>
      </c>
      <c r="J1087" t="s">
        <v>939</v>
      </c>
      <c r="K1087" t="s">
        <v>105</v>
      </c>
    </row>
    <row r="1088" spans="1:11" hidden="1" x14ac:dyDescent="0.25">
      <c r="A1088" t="s">
        <v>752</v>
      </c>
      <c r="B1088" t="s">
        <v>105</v>
      </c>
      <c r="C1088" t="s">
        <v>105</v>
      </c>
      <c r="D1088" t="s">
        <v>939</v>
      </c>
      <c r="E1088" t="s">
        <v>939</v>
      </c>
      <c r="F1088" t="s">
        <v>939</v>
      </c>
      <c r="G1088" t="s">
        <v>939</v>
      </c>
      <c r="H1088" t="s">
        <v>939</v>
      </c>
      <c r="I1088" t="s">
        <v>939</v>
      </c>
      <c r="J1088" t="s">
        <v>939</v>
      </c>
      <c r="K1088" t="s">
        <v>105</v>
      </c>
    </row>
    <row r="1089" spans="1:11" x14ac:dyDescent="0.25">
      <c r="A1089" t="s">
        <v>752</v>
      </c>
      <c r="B1089">
        <v>6</v>
      </c>
      <c r="C1089" t="s">
        <v>782</v>
      </c>
      <c r="D1089" t="s">
        <v>1356</v>
      </c>
      <c r="E1089" t="s">
        <v>1357</v>
      </c>
      <c r="F1089" t="s">
        <v>1358</v>
      </c>
      <c r="G1089" t="s">
        <v>1359</v>
      </c>
      <c r="H1089" t="s">
        <v>105</v>
      </c>
      <c r="I1089" t="s">
        <v>105</v>
      </c>
      <c r="J1089" t="s">
        <v>1378</v>
      </c>
      <c r="K1089" t="s">
        <v>938</v>
      </c>
    </row>
    <row r="1090" spans="1:11" hidden="1" x14ac:dyDescent="0.25">
      <c r="A1090" t="s">
        <v>752</v>
      </c>
      <c r="B1090" t="s">
        <v>105</v>
      </c>
      <c r="C1090" t="s">
        <v>105</v>
      </c>
      <c r="D1090" t="s">
        <v>939</v>
      </c>
      <c r="E1090" t="s">
        <v>939</v>
      </c>
      <c r="F1090" t="s">
        <v>939</v>
      </c>
      <c r="G1090" t="s">
        <v>939</v>
      </c>
      <c r="H1090" t="s">
        <v>939</v>
      </c>
      <c r="I1090" t="s">
        <v>939</v>
      </c>
      <c r="J1090" t="s">
        <v>939</v>
      </c>
      <c r="K1090" t="s">
        <v>105</v>
      </c>
    </row>
    <row r="1091" spans="1:11" hidden="1" x14ac:dyDescent="0.25">
      <c r="A1091" t="s">
        <v>752</v>
      </c>
      <c r="B1091" t="s">
        <v>105</v>
      </c>
      <c r="C1091" t="s">
        <v>105</v>
      </c>
      <c r="D1091" t="s">
        <v>939</v>
      </c>
      <c r="E1091" t="s">
        <v>939</v>
      </c>
      <c r="F1091" t="s">
        <v>939</v>
      </c>
      <c r="G1091" t="s">
        <v>939</v>
      </c>
      <c r="H1091" t="s">
        <v>939</v>
      </c>
      <c r="I1091" t="s">
        <v>939</v>
      </c>
      <c r="J1091" t="s">
        <v>939</v>
      </c>
      <c r="K1091" t="s">
        <v>105</v>
      </c>
    </row>
    <row r="1092" spans="1:11" hidden="1" x14ac:dyDescent="0.25">
      <c r="A1092" t="s">
        <v>752</v>
      </c>
      <c r="B1092" t="s">
        <v>105</v>
      </c>
      <c r="C1092" t="s">
        <v>105</v>
      </c>
      <c r="D1092" t="s">
        <v>939</v>
      </c>
      <c r="E1092" t="s">
        <v>939</v>
      </c>
      <c r="F1092" t="s">
        <v>939</v>
      </c>
      <c r="G1092" t="s">
        <v>939</v>
      </c>
      <c r="H1092" t="s">
        <v>939</v>
      </c>
      <c r="I1092" t="s">
        <v>939</v>
      </c>
      <c r="J1092" t="s">
        <v>939</v>
      </c>
      <c r="K1092" t="s">
        <v>105</v>
      </c>
    </row>
    <row r="1093" spans="1:11" hidden="1" x14ac:dyDescent="0.25">
      <c r="A1093" t="s">
        <v>752</v>
      </c>
      <c r="B1093" t="s">
        <v>105</v>
      </c>
      <c r="C1093" t="s">
        <v>105</v>
      </c>
      <c r="D1093" t="s">
        <v>939</v>
      </c>
      <c r="E1093" t="s">
        <v>939</v>
      </c>
      <c r="F1093" t="s">
        <v>939</v>
      </c>
      <c r="G1093" t="s">
        <v>939</v>
      </c>
      <c r="H1093" t="s">
        <v>939</v>
      </c>
      <c r="I1093" t="s">
        <v>939</v>
      </c>
      <c r="J1093" t="s">
        <v>939</v>
      </c>
      <c r="K1093" t="s">
        <v>105</v>
      </c>
    </row>
    <row r="1094" spans="1:11" hidden="1" x14ac:dyDescent="0.25">
      <c r="A1094" t="s">
        <v>752</v>
      </c>
      <c r="B1094" t="s">
        <v>105</v>
      </c>
      <c r="C1094" t="s">
        <v>105</v>
      </c>
      <c r="D1094" t="s">
        <v>939</v>
      </c>
      <c r="E1094" t="s">
        <v>939</v>
      </c>
      <c r="F1094" t="s">
        <v>939</v>
      </c>
      <c r="G1094" t="s">
        <v>939</v>
      </c>
      <c r="H1094" t="s">
        <v>939</v>
      </c>
      <c r="I1094" t="s">
        <v>939</v>
      </c>
      <c r="J1094" t="s">
        <v>939</v>
      </c>
      <c r="K1094" t="s">
        <v>105</v>
      </c>
    </row>
    <row r="1095" spans="1:11" hidden="1" x14ac:dyDescent="0.25">
      <c r="A1095" t="s">
        <v>752</v>
      </c>
      <c r="B1095" t="s">
        <v>105</v>
      </c>
      <c r="C1095" t="s">
        <v>105</v>
      </c>
      <c r="D1095" t="s">
        <v>939</v>
      </c>
      <c r="E1095" t="s">
        <v>939</v>
      </c>
      <c r="F1095" t="s">
        <v>939</v>
      </c>
      <c r="G1095" t="s">
        <v>939</v>
      </c>
      <c r="H1095" t="s">
        <v>939</v>
      </c>
      <c r="I1095" t="s">
        <v>939</v>
      </c>
      <c r="J1095" t="s">
        <v>939</v>
      </c>
      <c r="K1095" t="s">
        <v>105</v>
      </c>
    </row>
    <row r="1096" spans="1:11" hidden="1" x14ac:dyDescent="0.25">
      <c r="A1096" t="s">
        <v>752</v>
      </c>
      <c r="B1096" t="s">
        <v>105</v>
      </c>
      <c r="C1096" t="s">
        <v>105</v>
      </c>
      <c r="D1096" t="s">
        <v>939</v>
      </c>
      <c r="E1096" t="s">
        <v>939</v>
      </c>
      <c r="F1096" t="s">
        <v>939</v>
      </c>
      <c r="G1096" t="s">
        <v>939</v>
      </c>
      <c r="H1096" t="s">
        <v>939</v>
      </c>
      <c r="I1096" t="s">
        <v>939</v>
      </c>
      <c r="J1096" t="s">
        <v>939</v>
      </c>
      <c r="K1096" t="s">
        <v>105</v>
      </c>
    </row>
    <row r="1097" spans="1:11" x14ac:dyDescent="0.25">
      <c r="A1097" t="s">
        <v>752</v>
      </c>
      <c r="B1097">
        <v>7</v>
      </c>
      <c r="C1097" t="s">
        <v>787</v>
      </c>
      <c r="D1097" t="s">
        <v>1360</v>
      </c>
      <c r="E1097" t="s">
        <v>1361</v>
      </c>
      <c r="F1097" t="s">
        <v>1362</v>
      </c>
      <c r="G1097" t="s">
        <v>1363</v>
      </c>
      <c r="H1097" t="s">
        <v>105</v>
      </c>
      <c r="I1097" t="s">
        <v>105</v>
      </c>
      <c r="J1097" t="s">
        <v>1374</v>
      </c>
      <c r="K1097" t="s">
        <v>938</v>
      </c>
    </row>
    <row r="1098" spans="1:11" hidden="1" x14ac:dyDescent="0.25">
      <c r="A1098" t="s">
        <v>752</v>
      </c>
      <c r="C1098" t="s">
        <v>105</v>
      </c>
      <c r="D1098" t="s">
        <v>939</v>
      </c>
      <c r="E1098" t="s">
        <v>939</v>
      </c>
      <c r="F1098" t="s">
        <v>939</v>
      </c>
      <c r="G1098" t="s">
        <v>939</v>
      </c>
      <c r="H1098" t="s">
        <v>939</v>
      </c>
      <c r="I1098" t="s">
        <v>939</v>
      </c>
      <c r="J1098" t="s">
        <v>939</v>
      </c>
      <c r="K1098" t="s">
        <v>105</v>
      </c>
    </row>
    <row r="1099" spans="1:11" hidden="1" x14ac:dyDescent="0.25">
      <c r="A1099" t="s">
        <v>752</v>
      </c>
      <c r="C1099" t="s">
        <v>105</v>
      </c>
      <c r="D1099" t="s">
        <v>939</v>
      </c>
      <c r="E1099" t="s">
        <v>939</v>
      </c>
      <c r="F1099" t="s">
        <v>939</v>
      </c>
      <c r="G1099" t="s">
        <v>939</v>
      </c>
      <c r="H1099" t="s">
        <v>939</v>
      </c>
      <c r="I1099" t="s">
        <v>939</v>
      </c>
      <c r="J1099" t="s">
        <v>939</v>
      </c>
      <c r="K1099" t="s">
        <v>105</v>
      </c>
    </row>
    <row r="1100" spans="1:11" hidden="1" x14ac:dyDescent="0.25">
      <c r="A1100" t="s">
        <v>752</v>
      </c>
      <c r="C1100" t="s">
        <v>105</v>
      </c>
      <c r="D1100" t="s">
        <v>939</v>
      </c>
      <c r="E1100" t="s">
        <v>939</v>
      </c>
      <c r="F1100" t="s">
        <v>939</v>
      </c>
      <c r="G1100" t="s">
        <v>939</v>
      </c>
      <c r="H1100" t="s">
        <v>939</v>
      </c>
      <c r="I1100" t="s">
        <v>939</v>
      </c>
      <c r="J1100" t="s">
        <v>939</v>
      </c>
      <c r="K1100" t="s">
        <v>105</v>
      </c>
    </row>
    <row r="1101" spans="1:11" hidden="1" x14ac:dyDescent="0.25">
      <c r="A1101" t="s">
        <v>752</v>
      </c>
      <c r="C1101" t="s">
        <v>105</v>
      </c>
      <c r="D1101" t="s">
        <v>939</v>
      </c>
      <c r="E1101" t="s">
        <v>939</v>
      </c>
      <c r="F1101" t="s">
        <v>939</v>
      </c>
      <c r="G1101" t="s">
        <v>939</v>
      </c>
      <c r="H1101" t="s">
        <v>939</v>
      </c>
      <c r="I1101" t="s">
        <v>939</v>
      </c>
      <c r="J1101" t="s">
        <v>939</v>
      </c>
      <c r="K1101" t="s">
        <v>105</v>
      </c>
    </row>
    <row r="1102" spans="1:11" hidden="1" x14ac:dyDescent="0.25">
      <c r="A1102" t="s">
        <v>752</v>
      </c>
      <c r="C1102" t="s">
        <v>105</v>
      </c>
      <c r="D1102" t="s">
        <v>939</v>
      </c>
      <c r="E1102" t="s">
        <v>939</v>
      </c>
      <c r="F1102" t="s">
        <v>939</v>
      </c>
      <c r="G1102" t="s">
        <v>939</v>
      </c>
      <c r="H1102" t="s">
        <v>939</v>
      </c>
      <c r="I1102" t="s">
        <v>939</v>
      </c>
      <c r="J1102" t="s">
        <v>939</v>
      </c>
      <c r="K1102" t="s">
        <v>105</v>
      </c>
    </row>
    <row r="1103" spans="1:11" hidden="1" x14ac:dyDescent="0.25">
      <c r="A1103" t="s">
        <v>752</v>
      </c>
      <c r="C1103" t="s">
        <v>105</v>
      </c>
      <c r="D1103" t="s">
        <v>939</v>
      </c>
      <c r="E1103" t="s">
        <v>939</v>
      </c>
      <c r="F1103" t="s">
        <v>939</v>
      </c>
      <c r="G1103" t="s">
        <v>939</v>
      </c>
      <c r="H1103" t="s">
        <v>939</v>
      </c>
      <c r="I1103" t="s">
        <v>939</v>
      </c>
      <c r="J1103" t="s">
        <v>939</v>
      </c>
      <c r="K1103" t="s">
        <v>105</v>
      </c>
    </row>
    <row r="1104" spans="1:11" hidden="1" x14ac:dyDescent="0.25">
      <c r="A1104" t="s">
        <v>752</v>
      </c>
      <c r="C1104" t="s">
        <v>105</v>
      </c>
      <c r="D1104" t="s">
        <v>939</v>
      </c>
      <c r="E1104" t="s">
        <v>939</v>
      </c>
      <c r="F1104" t="s">
        <v>939</v>
      </c>
      <c r="G1104" t="s">
        <v>939</v>
      </c>
      <c r="H1104" t="s">
        <v>939</v>
      </c>
      <c r="I1104" t="s">
        <v>939</v>
      </c>
      <c r="J1104" t="s">
        <v>939</v>
      </c>
      <c r="K1104" t="s">
        <v>105</v>
      </c>
    </row>
    <row r="1105" spans="1:11" x14ac:dyDescent="0.25">
      <c r="A1105" t="s">
        <v>752</v>
      </c>
      <c r="B1105">
        <v>8</v>
      </c>
      <c r="C1105" t="s">
        <v>792</v>
      </c>
      <c r="D1105" t="s">
        <v>1364</v>
      </c>
      <c r="E1105" t="s">
        <v>1365</v>
      </c>
      <c r="F1105" t="s">
        <v>1366</v>
      </c>
      <c r="G1105" t="s">
        <v>1367</v>
      </c>
      <c r="H1105" t="s">
        <v>105</v>
      </c>
      <c r="I1105" t="s">
        <v>105</v>
      </c>
      <c r="J1105" t="s">
        <v>1375</v>
      </c>
      <c r="K1105" t="s">
        <v>938</v>
      </c>
    </row>
    <row r="1106" spans="1:11" hidden="1" x14ac:dyDescent="0.25">
      <c r="A1106" t="s">
        <v>752</v>
      </c>
      <c r="C1106" t="s">
        <v>105</v>
      </c>
      <c r="D1106" t="s">
        <v>939</v>
      </c>
      <c r="E1106" t="s">
        <v>939</v>
      </c>
      <c r="F1106" t="s">
        <v>939</v>
      </c>
      <c r="G1106" t="s">
        <v>939</v>
      </c>
      <c r="H1106" t="s">
        <v>939</v>
      </c>
      <c r="I1106" t="s">
        <v>939</v>
      </c>
      <c r="J1106" t="s">
        <v>939</v>
      </c>
      <c r="K1106" t="s">
        <v>105</v>
      </c>
    </row>
    <row r="1107" spans="1:11" hidden="1" x14ac:dyDescent="0.25">
      <c r="A1107" t="s">
        <v>752</v>
      </c>
      <c r="C1107" t="s">
        <v>105</v>
      </c>
      <c r="D1107" t="s">
        <v>939</v>
      </c>
      <c r="E1107" t="s">
        <v>939</v>
      </c>
      <c r="F1107" t="s">
        <v>939</v>
      </c>
      <c r="G1107" t="s">
        <v>939</v>
      </c>
      <c r="H1107" t="s">
        <v>939</v>
      </c>
      <c r="I1107" t="s">
        <v>939</v>
      </c>
      <c r="J1107" t="s">
        <v>939</v>
      </c>
      <c r="K1107" t="s">
        <v>105</v>
      </c>
    </row>
    <row r="1108" spans="1:11" hidden="1" x14ac:dyDescent="0.25">
      <c r="A1108" t="s">
        <v>752</v>
      </c>
      <c r="C1108" t="s">
        <v>105</v>
      </c>
      <c r="D1108" t="s">
        <v>939</v>
      </c>
      <c r="E1108" t="s">
        <v>939</v>
      </c>
      <c r="F1108" t="s">
        <v>939</v>
      </c>
      <c r="G1108" t="s">
        <v>939</v>
      </c>
      <c r="H1108" t="s">
        <v>939</v>
      </c>
      <c r="I1108" t="s">
        <v>939</v>
      </c>
      <c r="J1108" t="s">
        <v>939</v>
      </c>
      <c r="K1108" t="s">
        <v>105</v>
      </c>
    </row>
    <row r="1109" spans="1:11" hidden="1" x14ac:dyDescent="0.25">
      <c r="A1109" t="s">
        <v>752</v>
      </c>
      <c r="C1109" t="s">
        <v>105</v>
      </c>
      <c r="D1109" t="s">
        <v>939</v>
      </c>
      <c r="E1109" t="s">
        <v>939</v>
      </c>
      <c r="F1109" t="s">
        <v>939</v>
      </c>
      <c r="G1109" t="s">
        <v>939</v>
      </c>
      <c r="H1109" t="s">
        <v>939</v>
      </c>
      <c r="I1109" t="s">
        <v>939</v>
      </c>
      <c r="J1109" t="s">
        <v>939</v>
      </c>
      <c r="K1109" t="s">
        <v>105</v>
      </c>
    </row>
    <row r="1110" spans="1:11" hidden="1" x14ac:dyDescent="0.25">
      <c r="A1110" t="s">
        <v>752</v>
      </c>
      <c r="B1110" t="s">
        <v>105</v>
      </c>
      <c r="C1110" t="s">
        <v>105</v>
      </c>
      <c r="D1110" t="s">
        <v>939</v>
      </c>
      <c r="E1110" t="s">
        <v>939</v>
      </c>
      <c r="F1110" t="s">
        <v>939</v>
      </c>
      <c r="G1110" t="s">
        <v>939</v>
      </c>
      <c r="H1110" t="s">
        <v>939</v>
      </c>
      <c r="I1110" t="s">
        <v>939</v>
      </c>
      <c r="J1110" t="s">
        <v>939</v>
      </c>
      <c r="K1110" t="s">
        <v>105</v>
      </c>
    </row>
    <row r="1111" spans="1:11" hidden="1" x14ac:dyDescent="0.25">
      <c r="A1111" t="s">
        <v>752</v>
      </c>
      <c r="B1111" t="s">
        <v>105</v>
      </c>
      <c r="C1111" t="s">
        <v>105</v>
      </c>
      <c r="D1111" t="s">
        <v>939</v>
      </c>
      <c r="E1111" t="s">
        <v>939</v>
      </c>
      <c r="F1111" t="s">
        <v>939</v>
      </c>
      <c r="G1111" t="s">
        <v>939</v>
      </c>
      <c r="H1111" t="s">
        <v>939</v>
      </c>
      <c r="I1111" t="s">
        <v>939</v>
      </c>
      <c r="J1111" t="s">
        <v>939</v>
      </c>
      <c r="K1111" t="s">
        <v>105</v>
      </c>
    </row>
    <row r="1112" spans="1:11" hidden="1" x14ac:dyDescent="0.25">
      <c r="A1112" t="s">
        <v>752</v>
      </c>
      <c r="B1112" t="s">
        <v>105</v>
      </c>
      <c r="C1112" t="s">
        <v>105</v>
      </c>
      <c r="D1112" t="s">
        <v>939</v>
      </c>
      <c r="E1112" t="s">
        <v>939</v>
      </c>
      <c r="F1112" t="s">
        <v>939</v>
      </c>
      <c r="G1112" t="s">
        <v>939</v>
      </c>
      <c r="H1112" t="s">
        <v>939</v>
      </c>
      <c r="I1112" t="s">
        <v>939</v>
      </c>
      <c r="J1112" t="s">
        <v>939</v>
      </c>
      <c r="K1112" t="s">
        <v>105</v>
      </c>
    </row>
    <row r="1113" spans="1:11" x14ac:dyDescent="0.25">
      <c r="A1113" t="s">
        <v>752</v>
      </c>
      <c r="B1113">
        <v>9</v>
      </c>
      <c r="C1113" t="s">
        <v>797</v>
      </c>
      <c r="D1113" t="s">
        <v>1368</v>
      </c>
      <c r="E1113" t="s">
        <v>1369</v>
      </c>
      <c r="F1113" t="s">
        <v>1370</v>
      </c>
      <c r="G1113" t="s">
        <v>1371</v>
      </c>
      <c r="H1113" t="s">
        <v>105</v>
      </c>
      <c r="I1113" t="s">
        <v>105</v>
      </c>
      <c r="J1113" t="s">
        <v>906</v>
      </c>
      <c r="K1113" t="s">
        <v>938</v>
      </c>
    </row>
    <row r="1114" spans="1:11" hidden="1" x14ac:dyDescent="0.25">
      <c r="A1114" t="s">
        <v>752</v>
      </c>
      <c r="B1114" t="s">
        <v>105</v>
      </c>
      <c r="C1114" t="s">
        <v>105</v>
      </c>
      <c r="D1114" t="s">
        <v>939</v>
      </c>
      <c r="E1114" t="s">
        <v>939</v>
      </c>
      <c r="F1114" t="s">
        <v>939</v>
      </c>
      <c r="G1114" t="s">
        <v>939</v>
      </c>
      <c r="H1114" t="s">
        <v>939</v>
      </c>
      <c r="I1114" t="s">
        <v>939</v>
      </c>
      <c r="J1114" t="s">
        <v>939</v>
      </c>
      <c r="K1114" t="s">
        <v>105</v>
      </c>
    </row>
    <row r="1115" spans="1:11" hidden="1" x14ac:dyDescent="0.25">
      <c r="A1115" t="s">
        <v>752</v>
      </c>
      <c r="B1115" t="s">
        <v>105</v>
      </c>
      <c r="C1115" t="s">
        <v>105</v>
      </c>
      <c r="D1115" t="s">
        <v>939</v>
      </c>
      <c r="E1115" t="s">
        <v>939</v>
      </c>
      <c r="F1115" t="s">
        <v>939</v>
      </c>
      <c r="G1115" t="s">
        <v>939</v>
      </c>
      <c r="H1115" t="s">
        <v>939</v>
      </c>
      <c r="I1115" t="s">
        <v>939</v>
      </c>
      <c r="J1115" t="s">
        <v>939</v>
      </c>
      <c r="K1115" t="s">
        <v>105</v>
      </c>
    </row>
    <row r="1116" spans="1:11" hidden="1" x14ac:dyDescent="0.25">
      <c r="A1116" t="s">
        <v>752</v>
      </c>
      <c r="B1116" t="s">
        <v>105</v>
      </c>
      <c r="C1116" t="s">
        <v>105</v>
      </c>
      <c r="D1116" t="s">
        <v>939</v>
      </c>
      <c r="E1116" t="s">
        <v>939</v>
      </c>
      <c r="F1116" t="s">
        <v>939</v>
      </c>
      <c r="G1116" t="s">
        <v>939</v>
      </c>
      <c r="H1116" t="s">
        <v>939</v>
      </c>
      <c r="I1116" t="s">
        <v>939</v>
      </c>
      <c r="J1116" t="s">
        <v>939</v>
      </c>
      <c r="K1116" t="s">
        <v>105</v>
      </c>
    </row>
    <row r="1117" spans="1:11" hidden="1" x14ac:dyDescent="0.25">
      <c r="A1117" t="s">
        <v>752</v>
      </c>
      <c r="B1117" t="s">
        <v>105</v>
      </c>
      <c r="C1117" t="s">
        <v>105</v>
      </c>
      <c r="D1117" t="s">
        <v>939</v>
      </c>
      <c r="E1117" t="s">
        <v>939</v>
      </c>
      <c r="F1117" t="s">
        <v>939</v>
      </c>
      <c r="G1117" t="s">
        <v>939</v>
      </c>
      <c r="H1117" t="s">
        <v>939</v>
      </c>
      <c r="I1117" t="s">
        <v>939</v>
      </c>
      <c r="J1117" t="s">
        <v>939</v>
      </c>
      <c r="K1117" t="s">
        <v>105</v>
      </c>
    </row>
    <row r="1118" spans="1:11" hidden="1" x14ac:dyDescent="0.25">
      <c r="A1118" t="s">
        <v>752</v>
      </c>
      <c r="B1118" t="s">
        <v>105</v>
      </c>
      <c r="C1118" t="s">
        <v>105</v>
      </c>
      <c r="D1118" t="s">
        <v>939</v>
      </c>
      <c r="E1118" t="s">
        <v>939</v>
      </c>
      <c r="F1118" t="s">
        <v>939</v>
      </c>
      <c r="G1118" t="s">
        <v>939</v>
      </c>
      <c r="H1118" t="s">
        <v>939</v>
      </c>
      <c r="I1118" t="s">
        <v>939</v>
      </c>
      <c r="J1118" t="s">
        <v>939</v>
      </c>
      <c r="K1118" t="s">
        <v>105</v>
      </c>
    </row>
    <row r="1119" spans="1:11" hidden="1" x14ac:dyDescent="0.25">
      <c r="A1119" t="s">
        <v>752</v>
      </c>
      <c r="B1119" t="s">
        <v>105</v>
      </c>
      <c r="C1119" t="s">
        <v>105</v>
      </c>
      <c r="D1119" t="s">
        <v>939</v>
      </c>
      <c r="E1119" t="s">
        <v>939</v>
      </c>
      <c r="F1119" t="s">
        <v>939</v>
      </c>
      <c r="G1119" t="s">
        <v>939</v>
      </c>
      <c r="H1119" t="s">
        <v>939</v>
      </c>
      <c r="I1119" t="s">
        <v>939</v>
      </c>
      <c r="J1119" t="s">
        <v>939</v>
      </c>
      <c r="K1119" t="s">
        <v>105</v>
      </c>
    </row>
    <row r="1120" spans="1:11" hidden="1" x14ac:dyDescent="0.25">
      <c r="A1120" t="s">
        <v>752</v>
      </c>
      <c r="B1120" t="s">
        <v>105</v>
      </c>
      <c r="C1120" t="s">
        <v>105</v>
      </c>
      <c r="D1120" t="s">
        <v>939</v>
      </c>
      <c r="E1120" t="s">
        <v>939</v>
      </c>
      <c r="F1120" t="s">
        <v>939</v>
      </c>
      <c r="G1120" t="s">
        <v>939</v>
      </c>
      <c r="H1120" t="s">
        <v>939</v>
      </c>
      <c r="I1120" t="s">
        <v>939</v>
      </c>
      <c r="J1120" t="s">
        <v>939</v>
      </c>
      <c r="K1120" t="s">
        <v>105</v>
      </c>
    </row>
    <row r="1121" spans="2:11" hidden="1" x14ac:dyDescent="0.25">
      <c r="B1121" t="s">
        <v>105</v>
      </c>
      <c r="C1121" t="s">
        <v>105</v>
      </c>
      <c r="D1121" t="s">
        <v>939</v>
      </c>
      <c r="E1121" t="s">
        <v>939</v>
      </c>
      <c r="F1121" t="s">
        <v>939</v>
      </c>
      <c r="G1121" t="s">
        <v>939</v>
      </c>
      <c r="H1121" t="s">
        <v>939</v>
      </c>
      <c r="I1121" t="s">
        <v>939</v>
      </c>
      <c r="J1121" t="s">
        <v>939</v>
      </c>
      <c r="K1121" t="s">
        <v>105</v>
      </c>
    </row>
    <row r="1122" spans="2:11" hidden="1" x14ac:dyDescent="0.25">
      <c r="C1122" t="s">
        <v>105</v>
      </c>
      <c r="D1122" t="s">
        <v>939</v>
      </c>
      <c r="E1122" t="s">
        <v>939</v>
      </c>
      <c r="F1122" t="s">
        <v>939</v>
      </c>
      <c r="G1122" t="s">
        <v>939</v>
      </c>
      <c r="H1122" t="s">
        <v>939</v>
      </c>
      <c r="I1122" t="s">
        <v>939</v>
      </c>
      <c r="J1122" t="s">
        <v>939</v>
      </c>
    </row>
    <row r="1123" spans="2:11" hidden="1" x14ac:dyDescent="0.25">
      <c r="C1123" t="s">
        <v>105</v>
      </c>
      <c r="D1123" t="s">
        <v>939</v>
      </c>
      <c r="E1123" t="s">
        <v>939</v>
      </c>
      <c r="F1123" t="s">
        <v>939</v>
      </c>
      <c r="G1123" t="s">
        <v>939</v>
      </c>
      <c r="H1123" t="s">
        <v>939</v>
      </c>
      <c r="I1123" t="s">
        <v>939</v>
      </c>
      <c r="J1123" t="s">
        <v>939</v>
      </c>
    </row>
    <row r="1124" spans="2:11" hidden="1" x14ac:dyDescent="0.25">
      <c r="C1124" t="s">
        <v>105</v>
      </c>
      <c r="D1124" t="s">
        <v>939</v>
      </c>
      <c r="E1124" t="s">
        <v>939</v>
      </c>
      <c r="F1124" t="s">
        <v>939</v>
      </c>
      <c r="G1124" t="s">
        <v>939</v>
      </c>
      <c r="H1124" t="s">
        <v>939</v>
      </c>
      <c r="I1124" t="s">
        <v>939</v>
      </c>
      <c r="J1124" t="s">
        <v>939</v>
      </c>
    </row>
    <row r="1125" spans="2:11" hidden="1" x14ac:dyDescent="0.25">
      <c r="C1125" t="s">
        <v>105</v>
      </c>
      <c r="D1125" t="s">
        <v>939</v>
      </c>
      <c r="E1125" t="s">
        <v>939</v>
      </c>
      <c r="F1125" t="s">
        <v>939</v>
      </c>
      <c r="G1125" t="s">
        <v>939</v>
      </c>
      <c r="H1125" t="s">
        <v>939</v>
      </c>
      <c r="I1125" t="s">
        <v>939</v>
      </c>
      <c r="J1125" t="s">
        <v>939</v>
      </c>
    </row>
    <row r="1126" spans="2:11" hidden="1" x14ac:dyDescent="0.25">
      <c r="C1126" t="s">
        <v>105</v>
      </c>
      <c r="D1126" t="s">
        <v>939</v>
      </c>
      <c r="E1126" t="s">
        <v>939</v>
      </c>
      <c r="F1126" t="s">
        <v>939</v>
      </c>
      <c r="G1126" t="s">
        <v>939</v>
      </c>
      <c r="H1126" t="s">
        <v>939</v>
      </c>
      <c r="I1126" t="s">
        <v>939</v>
      </c>
      <c r="J1126" t="s">
        <v>939</v>
      </c>
    </row>
    <row r="1127" spans="2:11" hidden="1" x14ac:dyDescent="0.25">
      <c r="C1127" t="s">
        <v>105</v>
      </c>
      <c r="D1127" t="s">
        <v>939</v>
      </c>
      <c r="E1127" t="s">
        <v>939</v>
      </c>
      <c r="F1127" t="s">
        <v>939</v>
      </c>
      <c r="G1127" t="s">
        <v>939</v>
      </c>
      <c r="H1127" t="s">
        <v>939</v>
      </c>
      <c r="I1127" t="s">
        <v>939</v>
      </c>
      <c r="J1127" t="s">
        <v>939</v>
      </c>
    </row>
    <row r="1128" spans="2:11" hidden="1" x14ac:dyDescent="0.25">
      <c r="C1128" t="s">
        <v>105</v>
      </c>
      <c r="D1128" t="s">
        <v>939</v>
      </c>
      <c r="E1128" t="s">
        <v>939</v>
      </c>
      <c r="F1128" t="s">
        <v>939</v>
      </c>
      <c r="G1128" t="s">
        <v>939</v>
      </c>
      <c r="H1128" t="s">
        <v>939</v>
      </c>
      <c r="I1128" t="s">
        <v>939</v>
      </c>
      <c r="J1128" t="s">
        <v>939</v>
      </c>
    </row>
    <row r="1129" spans="2:11" hidden="1" x14ac:dyDescent="0.25">
      <c r="C1129" t="s">
        <v>105</v>
      </c>
      <c r="D1129" t="s">
        <v>939</v>
      </c>
      <c r="E1129" t="s">
        <v>939</v>
      </c>
      <c r="F1129" t="s">
        <v>939</v>
      </c>
      <c r="G1129" t="s">
        <v>939</v>
      </c>
      <c r="H1129" t="s">
        <v>939</v>
      </c>
      <c r="I1129" t="s">
        <v>939</v>
      </c>
      <c r="J1129" t="s">
        <v>939</v>
      </c>
    </row>
    <row r="1130" spans="2:11" hidden="1" x14ac:dyDescent="0.25">
      <c r="C1130" t="s">
        <v>105</v>
      </c>
      <c r="D1130" t="s">
        <v>939</v>
      </c>
      <c r="E1130" t="s">
        <v>939</v>
      </c>
      <c r="F1130" t="s">
        <v>939</v>
      </c>
      <c r="G1130" t="s">
        <v>939</v>
      </c>
      <c r="H1130" t="s">
        <v>939</v>
      </c>
      <c r="I1130" t="s">
        <v>939</v>
      </c>
      <c r="J1130" t="s">
        <v>939</v>
      </c>
    </row>
    <row r="1131" spans="2:11" hidden="1" x14ac:dyDescent="0.25">
      <c r="C1131" t="s">
        <v>105</v>
      </c>
      <c r="D1131" t="s">
        <v>939</v>
      </c>
      <c r="E1131" t="s">
        <v>939</v>
      </c>
      <c r="F1131" t="s">
        <v>939</v>
      </c>
      <c r="G1131" t="s">
        <v>939</v>
      </c>
      <c r="H1131" t="s">
        <v>939</v>
      </c>
      <c r="I1131" t="s">
        <v>939</v>
      </c>
      <c r="J1131" t="s">
        <v>939</v>
      </c>
    </row>
    <row r="1132" spans="2:11" hidden="1" x14ac:dyDescent="0.25">
      <c r="C1132" t="s">
        <v>105</v>
      </c>
      <c r="D1132" t="s">
        <v>939</v>
      </c>
      <c r="E1132" t="s">
        <v>939</v>
      </c>
      <c r="F1132" t="s">
        <v>939</v>
      </c>
      <c r="G1132" t="s">
        <v>939</v>
      </c>
      <c r="H1132" t="s">
        <v>939</v>
      </c>
      <c r="I1132" t="s">
        <v>939</v>
      </c>
      <c r="J1132" t="s">
        <v>939</v>
      </c>
    </row>
    <row r="1133" spans="2:11" hidden="1" x14ac:dyDescent="0.25">
      <c r="C1133" t="s">
        <v>105</v>
      </c>
      <c r="D1133" t="s">
        <v>939</v>
      </c>
      <c r="E1133" t="s">
        <v>939</v>
      </c>
      <c r="F1133" t="s">
        <v>939</v>
      </c>
      <c r="G1133" t="s">
        <v>939</v>
      </c>
      <c r="H1133" t="s">
        <v>939</v>
      </c>
      <c r="I1133" t="s">
        <v>939</v>
      </c>
      <c r="J1133" t="s">
        <v>939</v>
      </c>
    </row>
    <row r="1134" spans="2:11" hidden="1" x14ac:dyDescent="0.25">
      <c r="C1134" t="s">
        <v>105</v>
      </c>
      <c r="D1134" t="s">
        <v>939</v>
      </c>
      <c r="E1134" t="s">
        <v>939</v>
      </c>
      <c r="F1134" t="s">
        <v>939</v>
      </c>
      <c r="G1134" t="s">
        <v>939</v>
      </c>
      <c r="H1134" t="s">
        <v>939</v>
      </c>
      <c r="I1134" t="s">
        <v>939</v>
      </c>
      <c r="J1134" t="s">
        <v>939</v>
      </c>
    </row>
    <row r="1135" spans="2:11" hidden="1" x14ac:dyDescent="0.25">
      <c r="C1135" t="s">
        <v>105</v>
      </c>
      <c r="D1135" t="s">
        <v>939</v>
      </c>
      <c r="E1135" t="s">
        <v>939</v>
      </c>
      <c r="F1135" t="s">
        <v>939</v>
      </c>
      <c r="G1135" t="s">
        <v>939</v>
      </c>
      <c r="H1135" t="s">
        <v>939</v>
      </c>
      <c r="I1135" t="s">
        <v>939</v>
      </c>
      <c r="J1135" t="s">
        <v>939</v>
      </c>
    </row>
    <row r="1136" spans="2:11" hidden="1" x14ac:dyDescent="0.25">
      <c r="C1136" t="s">
        <v>105</v>
      </c>
      <c r="D1136" t="s">
        <v>939</v>
      </c>
      <c r="E1136" t="s">
        <v>939</v>
      </c>
      <c r="F1136" t="s">
        <v>939</v>
      </c>
      <c r="G1136" t="s">
        <v>939</v>
      </c>
      <c r="H1136" t="s">
        <v>939</v>
      </c>
      <c r="I1136" t="s">
        <v>939</v>
      </c>
      <c r="J1136" t="s">
        <v>939</v>
      </c>
    </row>
    <row r="1137" spans="3:10" hidden="1" x14ac:dyDescent="0.25">
      <c r="C1137" t="s">
        <v>105</v>
      </c>
      <c r="D1137" t="s">
        <v>939</v>
      </c>
      <c r="E1137" t="s">
        <v>939</v>
      </c>
      <c r="F1137" t="s">
        <v>939</v>
      </c>
      <c r="G1137" t="s">
        <v>939</v>
      </c>
      <c r="H1137" t="s">
        <v>939</v>
      </c>
      <c r="I1137" t="s">
        <v>939</v>
      </c>
      <c r="J1137" t="s">
        <v>939</v>
      </c>
    </row>
    <row r="1138" spans="3:10" hidden="1" x14ac:dyDescent="0.25">
      <c r="C1138" t="s">
        <v>105</v>
      </c>
      <c r="D1138" t="s">
        <v>939</v>
      </c>
      <c r="E1138" t="s">
        <v>939</v>
      </c>
      <c r="F1138" t="s">
        <v>939</v>
      </c>
      <c r="G1138" t="s">
        <v>939</v>
      </c>
      <c r="H1138" t="s">
        <v>939</v>
      </c>
      <c r="I1138" t="s">
        <v>939</v>
      </c>
      <c r="J1138" t="s">
        <v>939</v>
      </c>
    </row>
    <row r="1139" spans="3:10" hidden="1" x14ac:dyDescent="0.25">
      <c r="C1139" t="s">
        <v>105</v>
      </c>
      <c r="D1139" t="s">
        <v>939</v>
      </c>
      <c r="E1139" t="s">
        <v>939</v>
      </c>
      <c r="F1139" t="s">
        <v>939</v>
      </c>
      <c r="G1139" t="s">
        <v>939</v>
      </c>
      <c r="H1139" t="s">
        <v>939</v>
      </c>
      <c r="I1139" t="s">
        <v>939</v>
      </c>
      <c r="J1139" t="s">
        <v>939</v>
      </c>
    </row>
    <row r="1140" spans="3:10" hidden="1" x14ac:dyDescent="0.25">
      <c r="C1140" t="s">
        <v>105</v>
      </c>
      <c r="D1140" t="s">
        <v>939</v>
      </c>
      <c r="E1140" t="s">
        <v>939</v>
      </c>
      <c r="F1140" t="s">
        <v>939</v>
      </c>
      <c r="G1140" t="s">
        <v>939</v>
      </c>
      <c r="H1140" t="s">
        <v>939</v>
      </c>
      <c r="I1140" t="s">
        <v>939</v>
      </c>
      <c r="J1140" t="s">
        <v>939</v>
      </c>
    </row>
    <row r="1141" spans="3:10" hidden="1" x14ac:dyDescent="0.25">
      <c r="C1141" t="s">
        <v>105</v>
      </c>
      <c r="D1141" t="s">
        <v>939</v>
      </c>
      <c r="E1141" t="s">
        <v>939</v>
      </c>
      <c r="F1141" t="s">
        <v>939</v>
      </c>
      <c r="G1141" t="s">
        <v>939</v>
      </c>
      <c r="H1141" t="s">
        <v>939</v>
      </c>
      <c r="I1141" t="s">
        <v>939</v>
      </c>
      <c r="J1141" t="s">
        <v>939</v>
      </c>
    </row>
    <row r="1142" spans="3:10" hidden="1" x14ac:dyDescent="0.25">
      <c r="C1142" t="s">
        <v>105</v>
      </c>
      <c r="D1142" t="s">
        <v>939</v>
      </c>
      <c r="E1142" t="s">
        <v>939</v>
      </c>
      <c r="F1142" t="s">
        <v>939</v>
      </c>
      <c r="G1142" t="s">
        <v>939</v>
      </c>
      <c r="H1142" t="s">
        <v>939</v>
      </c>
      <c r="I1142" t="s">
        <v>939</v>
      </c>
      <c r="J1142" t="s">
        <v>939</v>
      </c>
    </row>
    <row r="1143" spans="3:10" hidden="1" x14ac:dyDescent="0.25">
      <c r="C1143" t="s">
        <v>105</v>
      </c>
      <c r="D1143" t="s">
        <v>939</v>
      </c>
      <c r="E1143" t="s">
        <v>939</v>
      </c>
      <c r="F1143" t="s">
        <v>939</v>
      </c>
      <c r="G1143" t="s">
        <v>939</v>
      </c>
      <c r="H1143" t="s">
        <v>939</v>
      </c>
      <c r="I1143" t="s">
        <v>939</v>
      </c>
      <c r="J1143" t="s">
        <v>939</v>
      </c>
    </row>
    <row r="1144" spans="3:10" hidden="1" x14ac:dyDescent="0.25">
      <c r="C1144" t="s">
        <v>105</v>
      </c>
      <c r="D1144" t="s">
        <v>939</v>
      </c>
      <c r="E1144" t="s">
        <v>939</v>
      </c>
      <c r="F1144" t="s">
        <v>939</v>
      </c>
      <c r="G1144" t="s">
        <v>939</v>
      </c>
      <c r="H1144" t="s">
        <v>939</v>
      </c>
      <c r="I1144" t="s">
        <v>939</v>
      </c>
      <c r="J1144" t="s">
        <v>939</v>
      </c>
    </row>
    <row r="1145" spans="3:10" hidden="1" x14ac:dyDescent="0.25">
      <c r="C1145" t="s">
        <v>105</v>
      </c>
      <c r="D1145" t="s">
        <v>939</v>
      </c>
      <c r="E1145" t="s">
        <v>939</v>
      </c>
      <c r="F1145" t="s">
        <v>939</v>
      </c>
      <c r="G1145" t="s">
        <v>939</v>
      </c>
      <c r="H1145" t="s">
        <v>939</v>
      </c>
      <c r="I1145" t="s">
        <v>939</v>
      </c>
      <c r="J1145" t="s">
        <v>939</v>
      </c>
    </row>
  </sheetData>
  <autoFilter ref="A1:K1145">
    <filterColumn colId="1">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5"/>
  <sheetViews>
    <sheetView topLeftCell="A965" zoomScale="55" zoomScaleNormal="55" workbookViewId="0">
      <selection activeCell="Q965" sqref="Q1:Q1048576"/>
    </sheetView>
  </sheetViews>
  <sheetFormatPr defaultRowHeight="15" x14ac:dyDescent="0.25"/>
  <cols>
    <col min="1" max="1" width="28.5703125" bestFit="1" customWidth="1"/>
    <col min="2" max="2" width="28.5703125" customWidth="1"/>
    <col min="3" max="3" width="135.5703125" customWidth="1"/>
    <col min="4" max="4" width="28.5703125" bestFit="1" customWidth="1"/>
    <col min="7" max="7" width="26.5703125" customWidth="1"/>
  </cols>
  <sheetData>
    <row r="1" spans="1:16" ht="30" x14ac:dyDescent="0.25">
      <c r="C1" s="1" t="s">
        <v>0</v>
      </c>
      <c r="D1" t="s">
        <v>874</v>
      </c>
      <c r="F1" t="s">
        <v>875</v>
      </c>
      <c r="H1" t="s">
        <v>907</v>
      </c>
      <c r="I1" t="s">
        <v>908</v>
      </c>
      <c r="J1" t="s">
        <v>909</v>
      </c>
      <c r="K1" t="s">
        <v>910</v>
      </c>
      <c r="L1" t="s">
        <v>911</v>
      </c>
      <c r="M1" t="s">
        <v>912</v>
      </c>
      <c r="N1" t="s">
        <v>923</v>
      </c>
      <c r="P1" t="s">
        <v>875</v>
      </c>
    </row>
    <row r="2" spans="1:16" ht="15.75" x14ac:dyDescent="0.25">
      <c r="A2" t="s">
        <v>0</v>
      </c>
      <c r="C2" s="2" t="s">
        <v>1</v>
      </c>
      <c r="D2" t="s">
        <v>0</v>
      </c>
      <c r="E2" t="str">
        <f>IF(LEFT(C2,8)="Question",LEFT(C2,8)," ")</f>
        <v>Question</v>
      </c>
      <c r="F2">
        <v>1</v>
      </c>
      <c r="G2" t="str">
        <f>IF(E2="Question",C3," ")</f>
        <v xml:space="preserve">Which two statements about the purpose of the OSI model are accurate? (Choose two) </v>
      </c>
      <c r="H2" t="str">
        <f>IF(ISNUMBER(F2),IF(LEFT(C4,2)="A.",C4,IF(LEFT(C5,2)="A.",C5,IF(LEFT(C6,2)="A.",C6,IF(LEFT(C7,2)="A.",C7,IF(LEFT(C8,2)="A.",C8," "))))),"")</f>
        <v xml:space="preserve">A.  Defines the network functions that occur at each layer </v>
      </c>
      <c r="I2" t="str">
        <f>IF(ISNUMBER(F2),IF(LEFT(C5,2)="B.",C5,IF(LEFT(C6,2)="B.",C6,IF(LEFT(C7,2)="B.",C7,IF(LEFT(C8,2)="B.",C8,IF(LEFT(C9,2)="B.",C9," "))))),"")</f>
        <v xml:space="preserve">B.  Facilitates an understanding of how information travels throughout a network </v>
      </c>
      <c r="J2" t="str">
        <f>IF(ISNUMBER(F2),IF(LEFT(C6,2)="C.",C6,IF(LEFT(C7,2)="C.",C7,IF(LEFT(C8,2)="C.",C8,IF(LEFT(C9,2)="C.",C9,IF(LEFT(C10,2)="C.",C10," "))))),"")</f>
        <v xml:space="preserve">C.  Changes in one layer do not impact other layer </v>
      </c>
      <c r="K2" t="str">
        <f>IF(ISNUMBER(F2),IF(LEFT(C7,2)="D.",C7,IF(LEFT(C8,2)="D.",C8,IF(LEFT(C9,2)="D.",C9,IF(LEFT(C10,2)="D.",C10,IF(LEFT(C11,2)="D.",C11," "))))),"")</f>
        <v xml:space="preserve">D.  Ensures reliable data delivery through its layered approach </v>
      </c>
      <c r="L2" t="str">
        <f>IF(ISNUMBER(F2),IF(LEFT(C8,2)="E.",C8,IF(LEFT(C9,2)="E.",C9,IF(LEFT(C10,2)="E.",C10,IF(LEFT(C11,2)="E.",C11,IF(LEFT(C12,2)="E.",C12," "))))),"")</f>
        <v xml:space="preserve"> </v>
      </c>
      <c r="M2" t="str">
        <f>IF(ISNUMBER(F2),IF(LEFT(C9,2)="F.",C9,IF(LEFT(C10,2)="F.",C10,IF(LEFT(C11,2)="F.",C11,IF(LEFT(C12,2)="F.",C12,IF(LEFT(C13,2)="F.",C13," "))))),"")</f>
        <v xml:space="preserve"> </v>
      </c>
      <c r="N2" t="str">
        <f>IF(ISNUMBER(F2),IF(LEFT(C8,7)="Answer:",C8,IF(LEFT(C9,7)="Answer:",C9,IF(LEFT(C10,7)="Answer:",C10,IF(LEFT(C11,7)="Answer:",C11,IF(LEFT(C12,7)="Answer:",C12,IF(LEFT(C13,7)="Answer:",C13," ")))))),"")</f>
        <v xml:space="preserve">Answer: A B  </v>
      </c>
      <c r="P2">
        <v>1</v>
      </c>
    </row>
    <row r="3" spans="1:16" x14ac:dyDescent="0.25">
      <c r="A3" t="s">
        <v>0</v>
      </c>
      <c r="C3" s="3" t="s">
        <v>2</v>
      </c>
      <c r="D3" t="s">
        <v>0</v>
      </c>
      <c r="E3" t="str">
        <f t="shared" ref="E3:E66" si="0">IF(LEFT(C3,8)="Question",LEFT(C3,8)," ")</f>
        <v xml:space="preserve"> </v>
      </c>
      <c r="F3" t="s">
        <v>105</v>
      </c>
      <c r="G3" t="str">
        <f t="shared" ref="G3:G66" si="1">IF(E3="Question",C4," ")</f>
        <v xml:space="preserve"> </v>
      </c>
      <c r="H3" t="str">
        <f t="shared" ref="H3:H66" si="2">IF(ISNUMBER(F3),IF(LEFT(C5,2)="A.",C5,IF(LEFT(C6,2)="A.",C6,IF(LEFT(C7,2)="A.",C7,IF(LEFT(C8,2)="A.",C8,IF(LEFT(C9,2)="A.",C9," "))))),"")</f>
        <v/>
      </c>
      <c r="I3" t="str">
        <f t="shared" ref="I3:I66" si="3">IF(ISNUMBER(F3),IF(LEFT(C6,2)="B.",C6,IF(LEFT(C7,2)="B.",C7,IF(LEFT(C8,2)="B.",C8,IF(LEFT(C9,2)="B.",C9,IF(LEFT(C10,2)="B.",C10," "))))),"")</f>
        <v/>
      </c>
      <c r="J3" t="str">
        <f t="shared" ref="J3:J66" si="4">IF(ISNUMBER(F3),IF(LEFT(C7,2)="C.",C7,IF(LEFT(C8,2)="C.",C8,IF(LEFT(C9,2)="C.",C9,IF(LEFT(C10,2)="C.",C10,IF(LEFT(C11,2)="C.",C11," "))))),"")</f>
        <v/>
      </c>
      <c r="K3" t="str">
        <f t="shared" ref="K3:K66" si="5">IF(ISNUMBER(F3),IF(LEFT(C8,2)="D.",C8,IF(LEFT(C9,2)="D.",C9,IF(LEFT(C10,2)="D.",C10,IF(LEFT(C11,2)="D.",C11,IF(LEFT(C12,2)="D.",C12," "))))),"")</f>
        <v/>
      </c>
      <c r="L3" t="str">
        <f t="shared" ref="L3:L66" si="6">IF(ISNUMBER(F3),IF(LEFT(C9,2)="E.",C9,IF(LEFT(C10,2)="E.",C10,IF(LEFT(C11,2)="E.",C11,IF(LEFT(C12,2)="E.",C12,IF(LEFT(C13,2)="E.",C13," "))))),"")</f>
        <v/>
      </c>
      <c r="M3" t="str">
        <f t="shared" ref="M3:M66" si="7">IF(ISNUMBER(F3),IF(LEFT(C10,2)="F.",C10,IF(LEFT(C11,2)="F.",C11,IF(LEFT(C12,2)="F.",C12,IF(LEFT(C13,2)="F.",C13,IF(LEFT(C14,2)="F.",C14," "))))),"")</f>
        <v/>
      </c>
      <c r="N3" t="str">
        <f t="shared" ref="N3:N66" si="8">IF(ISNUMBER(F3),IF(LEFT(C9,7)="Answer:",C9,IF(LEFT(C10,7)="Answer:",C10,IF(LEFT(C11,7)="Answer:",C11,IF(LEFT(C12,7)="Answer:",C12,IF(LEFT(C13,7)="Answer:",C13,IF(LEFT(C14,7)="Answer:",C14," ")))))),"")</f>
        <v/>
      </c>
      <c r="P3" t="s">
        <v>105</v>
      </c>
    </row>
    <row r="4" spans="1:16" ht="15.75" x14ac:dyDescent="0.25">
      <c r="A4" t="s">
        <v>0</v>
      </c>
      <c r="C4" s="4" t="s">
        <v>3</v>
      </c>
      <c r="D4" t="s">
        <v>0</v>
      </c>
      <c r="E4" t="str">
        <f t="shared" si="0"/>
        <v xml:space="preserve"> </v>
      </c>
      <c r="F4" t="s">
        <v>105</v>
      </c>
      <c r="G4" t="str">
        <f t="shared" si="1"/>
        <v xml:space="preserve"> </v>
      </c>
      <c r="H4" t="str">
        <f t="shared" si="2"/>
        <v/>
      </c>
      <c r="I4" t="str">
        <f t="shared" si="3"/>
        <v/>
      </c>
      <c r="J4" t="str">
        <f t="shared" si="4"/>
        <v/>
      </c>
      <c r="K4" t="str">
        <f t="shared" si="5"/>
        <v/>
      </c>
      <c r="L4" t="str">
        <f t="shared" si="6"/>
        <v/>
      </c>
      <c r="M4" t="str">
        <f t="shared" si="7"/>
        <v/>
      </c>
      <c r="N4" t="str">
        <f t="shared" si="8"/>
        <v/>
      </c>
      <c r="P4" t="s">
        <v>105</v>
      </c>
    </row>
    <row r="5" spans="1:16" ht="15.75" x14ac:dyDescent="0.25">
      <c r="A5" t="s">
        <v>0</v>
      </c>
      <c r="C5" s="4" t="s">
        <v>4</v>
      </c>
      <c r="D5" t="s">
        <v>0</v>
      </c>
      <c r="E5" t="str">
        <f t="shared" si="0"/>
        <v xml:space="preserve"> </v>
      </c>
      <c r="F5" t="s">
        <v>105</v>
      </c>
      <c r="G5" t="str">
        <f t="shared" si="1"/>
        <v xml:space="preserve"> </v>
      </c>
      <c r="H5" t="str">
        <f t="shared" si="2"/>
        <v/>
      </c>
      <c r="I5" t="str">
        <f t="shared" si="3"/>
        <v/>
      </c>
      <c r="J5" t="str">
        <f t="shared" si="4"/>
        <v/>
      </c>
      <c r="K5" t="str">
        <f t="shared" si="5"/>
        <v/>
      </c>
      <c r="L5" t="str">
        <f t="shared" si="6"/>
        <v/>
      </c>
      <c r="M5" t="str">
        <f t="shared" si="7"/>
        <v/>
      </c>
      <c r="N5" t="str">
        <f t="shared" si="8"/>
        <v/>
      </c>
      <c r="P5" t="s">
        <v>105</v>
      </c>
    </row>
    <row r="6" spans="1:16" ht="15.75" x14ac:dyDescent="0.25">
      <c r="A6" t="s">
        <v>0</v>
      </c>
      <c r="C6" s="4" t="s">
        <v>5</v>
      </c>
      <c r="D6" t="s">
        <v>0</v>
      </c>
      <c r="E6" t="str">
        <f t="shared" si="0"/>
        <v xml:space="preserve"> </v>
      </c>
      <c r="F6" t="s">
        <v>105</v>
      </c>
      <c r="G6" t="str">
        <f t="shared" si="1"/>
        <v xml:space="preserve"> </v>
      </c>
      <c r="H6" t="str">
        <f t="shared" si="2"/>
        <v/>
      </c>
      <c r="I6" t="str">
        <f t="shared" si="3"/>
        <v/>
      </c>
      <c r="J6" t="str">
        <f t="shared" si="4"/>
        <v/>
      </c>
      <c r="K6" t="str">
        <f t="shared" si="5"/>
        <v/>
      </c>
      <c r="L6" t="str">
        <f t="shared" si="6"/>
        <v/>
      </c>
      <c r="M6" t="str">
        <f t="shared" si="7"/>
        <v/>
      </c>
      <c r="N6" t="str">
        <f t="shared" si="8"/>
        <v/>
      </c>
      <c r="P6" t="s">
        <v>105</v>
      </c>
    </row>
    <row r="7" spans="1:16" ht="15.75" x14ac:dyDescent="0.25">
      <c r="A7" t="s">
        <v>0</v>
      </c>
      <c r="C7" s="4" t="s">
        <v>6</v>
      </c>
      <c r="D7" t="s">
        <v>0</v>
      </c>
      <c r="E7" t="str">
        <f t="shared" si="0"/>
        <v xml:space="preserve"> </v>
      </c>
      <c r="F7" t="s">
        <v>105</v>
      </c>
      <c r="G7" t="str">
        <f t="shared" si="1"/>
        <v xml:space="preserve"> </v>
      </c>
      <c r="H7" t="str">
        <f t="shared" si="2"/>
        <v/>
      </c>
      <c r="I7" t="str">
        <f t="shared" si="3"/>
        <v/>
      </c>
      <c r="J7" t="str">
        <f t="shared" si="4"/>
        <v/>
      </c>
      <c r="K7" t="str">
        <f t="shared" si="5"/>
        <v/>
      </c>
      <c r="L7" t="str">
        <f t="shared" si="6"/>
        <v/>
      </c>
      <c r="M7" t="str">
        <f t="shared" si="7"/>
        <v/>
      </c>
      <c r="N7" t="str">
        <f t="shared" si="8"/>
        <v/>
      </c>
      <c r="P7" t="s">
        <v>105</v>
      </c>
    </row>
    <row r="8" spans="1:16" ht="15.75" x14ac:dyDescent="0.25">
      <c r="A8" t="s">
        <v>0</v>
      </c>
      <c r="C8" s="5" t="s">
        <v>7</v>
      </c>
      <c r="D8" t="s">
        <v>0</v>
      </c>
      <c r="E8" t="str">
        <f t="shared" si="0"/>
        <v xml:space="preserve"> </v>
      </c>
      <c r="F8" t="s">
        <v>105</v>
      </c>
      <c r="G8" t="str">
        <f t="shared" si="1"/>
        <v xml:space="preserve"> </v>
      </c>
      <c r="H8" t="str">
        <f t="shared" si="2"/>
        <v/>
      </c>
      <c r="I8" t="str">
        <f t="shared" si="3"/>
        <v/>
      </c>
      <c r="J8" t="str">
        <f t="shared" si="4"/>
        <v/>
      </c>
      <c r="K8" t="str">
        <f t="shared" si="5"/>
        <v/>
      </c>
      <c r="L8" t="str">
        <f t="shared" si="6"/>
        <v/>
      </c>
      <c r="M8" t="str">
        <f t="shared" si="7"/>
        <v/>
      </c>
      <c r="N8" t="str">
        <f t="shared" si="8"/>
        <v/>
      </c>
      <c r="P8" t="s">
        <v>105</v>
      </c>
    </row>
    <row r="9" spans="1:16" ht="15.75" x14ac:dyDescent="0.25">
      <c r="A9" t="s">
        <v>0</v>
      </c>
      <c r="C9" s="2" t="s">
        <v>8</v>
      </c>
      <c r="D9" t="s">
        <v>0</v>
      </c>
      <c r="E9" t="str">
        <f t="shared" si="0"/>
        <v xml:space="preserve"> </v>
      </c>
      <c r="F9" t="s">
        <v>105</v>
      </c>
      <c r="G9" t="str">
        <f t="shared" si="1"/>
        <v xml:space="preserve"> </v>
      </c>
      <c r="H9" t="str">
        <f t="shared" si="2"/>
        <v/>
      </c>
      <c r="I9" t="str">
        <f t="shared" si="3"/>
        <v/>
      </c>
      <c r="J9" t="str">
        <f t="shared" si="4"/>
        <v/>
      </c>
      <c r="K9" t="str">
        <f t="shared" si="5"/>
        <v/>
      </c>
      <c r="L9" t="str">
        <f t="shared" si="6"/>
        <v/>
      </c>
      <c r="M9" t="str">
        <f t="shared" si="7"/>
        <v/>
      </c>
      <c r="N9" t="str">
        <f t="shared" si="8"/>
        <v/>
      </c>
      <c r="P9" t="s">
        <v>105</v>
      </c>
    </row>
    <row r="10" spans="1:16" ht="15.75" x14ac:dyDescent="0.25">
      <c r="A10" t="s">
        <v>0</v>
      </c>
      <c r="C10" s="2" t="s">
        <v>9</v>
      </c>
      <c r="D10" t="s">
        <v>0</v>
      </c>
      <c r="E10" t="str">
        <f t="shared" si="0"/>
        <v>Question</v>
      </c>
      <c r="F10">
        <v>2</v>
      </c>
      <c r="G10" t="str">
        <f t="shared" si="1"/>
        <v xml:space="preserve">What is the default behavior of a Layer 2 switch when a frame with an unknown destination MAC address is received? </v>
      </c>
      <c r="H10" t="str">
        <f t="shared" si="2"/>
        <v xml:space="preserve">A.  The Layer 2 switch drops the received frame </v>
      </c>
      <c r="I10" t="str">
        <f t="shared" si="3"/>
        <v xml:space="preserve">B.  The Layer 2 switch floods packets to all ports except the receiving port in the given VLAN </v>
      </c>
      <c r="J10" t="str">
        <f t="shared" si="4"/>
        <v xml:space="preserve">C.  The Layer 2 switch sends a copy of a packet to CPU for destination MAC address learning O. The Layer 2 switch forwards the packet and adds the destination MAC address to Its MAC address table </v>
      </c>
      <c r="K10" t="str">
        <f t="shared" si="5"/>
        <v xml:space="preserve"> </v>
      </c>
      <c r="L10" t="str">
        <f t="shared" si="6"/>
        <v xml:space="preserve"> </v>
      </c>
      <c r="M10" t="str">
        <f t="shared" si="7"/>
        <v xml:space="preserve"> </v>
      </c>
      <c r="N10" t="str">
        <f t="shared" si="8"/>
        <v xml:space="preserve">Answer: B  </v>
      </c>
      <c r="P10">
        <v>2</v>
      </c>
    </row>
    <row r="11" spans="1:16" x14ac:dyDescent="0.25">
      <c r="A11" t="s">
        <v>0</v>
      </c>
      <c r="C11" s="3" t="s">
        <v>10</v>
      </c>
      <c r="D11" t="s">
        <v>0</v>
      </c>
      <c r="E11" t="str">
        <f t="shared" si="0"/>
        <v xml:space="preserve"> </v>
      </c>
      <c r="F11" t="s">
        <v>105</v>
      </c>
      <c r="G11" t="str">
        <f t="shared" si="1"/>
        <v xml:space="preserve"> </v>
      </c>
      <c r="H11" t="str">
        <f t="shared" si="2"/>
        <v/>
      </c>
      <c r="I11" t="str">
        <f t="shared" si="3"/>
        <v/>
      </c>
      <c r="J11" t="str">
        <f t="shared" si="4"/>
        <v/>
      </c>
      <c r="K11" t="str">
        <f t="shared" si="5"/>
        <v/>
      </c>
      <c r="L11" t="str">
        <f t="shared" si="6"/>
        <v/>
      </c>
      <c r="M11" t="str">
        <f t="shared" si="7"/>
        <v/>
      </c>
      <c r="N11" t="str">
        <f t="shared" si="8"/>
        <v/>
      </c>
      <c r="P11" t="s">
        <v>105</v>
      </c>
    </row>
    <row r="12" spans="1:16" ht="15.75" x14ac:dyDescent="0.25">
      <c r="A12" t="s">
        <v>0</v>
      </c>
      <c r="C12" s="4" t="s">
        <v>11</v>
      </c>
      <c r="D12" t="s">
        <v>0</v>
      </c>
      <c r="E12" t="str">
        <f t="shared" si="0"/>
        <v xml:space="preserve"> </v>
      </c>
      <c r="F12" t="s">
        <v>105</v>
      </c>
      <c r="G12" t="str">
        <f t="shared" si="1"/>
        <v xml:space="preserve"> </v>
      </c>
      <c r="H12" t="str">
        <f t="shared" si="2"/>
        <v/>
      </c>
      <c r="I12" t="str">
        <f t="shared" si="3"/>
        <v/>
      </c>
      <c r="J12" t="str">
        <f t="shared" si="4"/>
        <v/>
      </c>
      <c r="K12" t="str">
        <f t="shared" si="5"/>
        <v/>
      </c>
      <c r="L12" t="str">
        <f t="shared" si="6"/>
        <v/>
      </c>
      <c r="M12" t="str">
        <f t="shared" si="7"/>
        <v/>
      </c>
      <c r="N12" t="str">
        <f t="shared" si="8"/>
        <v/>
      </c>
      <c r="P12" t="s">
        <v>105</v>
      </c>
    </row>
    <row r="13" spans="1:16" ht="15.75" x14ac:dyDescent="0.25">
      <c r="A13" t="s">
        <v>0</v>
      </c>
      <c r="C13" s="4" t="s">
        <v>12</v>
      </c>
      <c r="D13" t="s">
        <v>0</v>
      </c>
      <c r="E13" t="str">
        <f t="shared" si="0"/>
        <v xml:space="preserve"> </v>
      </c>
      <c r="F13" t="s">
        <v>105</v>
      </c>
      <c r="G13" t="str">
        <f t="shared" si="1"/>
        <v xml:space="preserve"> </v>
      </c>
      <c r="H13" t="str">
        <f t="shared" si="2"/>
        <v/>
      </c>
      <c r="I13" t="str">
        <f t="shared" si="3"/>
        <v/>
      </c>
      <c r="J13" t="str">
        <f t="shared" si="4"/>
        <v/>
      </c>
      <c r="K13" t="str">
        <f t="shared" si="5"/>
        <v/>
      </c>
      <c r="L13" t="str">
        <f t="shared" si="6"/>
        <v/>
      </c>
      <c r="M13" t="str">
        <f t="shared" si="7"/>
        <v/>
      </c>
      <c r="N13" t="str">
        <f t="shared" si="8"/>
        <v/>
      </c>
      <c r="P13" t="s">
        <v>105</v>
      </c>
    </row>
    <row r="14" spans="1:16" ht="15.75" x14ac:dyDescent="0.25">
      <c r="A14" t="s">
        <v>0</v>
      </c>
      <c r="C14" s="4" t="s">
        <v>13</v>
      </c>
      <c r="D14" t="s">
        <v>0</v>
      </c>
      <c r="E14" t="str">
        <f t="shared" si="0"/>
        <v xml:space="preserve"> </v>
      </c>
      <c r="F14" t="s">
        <v>105</v>
      </c>
      <c r="G14" t="str">
        <f t="shared" si="1"/>
        <v xml:space="preserve"> </v>
      </c>
      <c r="H14" t="str">
        <f t="shared" si="2"/>
        <v/>
      </c>
      <c r="I14" t="str">
        <f t="shared" si="3"/>
        <v/>
      </c>
      <c r="J14" t="str">
        <f t="shared" si="4"/>
        <v/>
      </c>
      <c r="K14" t="str">
        <f t="shared" si="5"/>
        <v/>
      </c>
      <c r="L14" t="str">
        <f t="shared" si="6"/>
        <v/>
      </c>
      <c r="M14" t="str">
        <f t="shared" si="7"/>
        <v/>
      </c>
      <c r="N14" t="str">
        <f t="shared" si="8"/>
        <v/>
      </c>
      <c r="P14" t="s">
        <v>105</v>
      </c>
    </row>
    <row r="15" spans="1:16" ht="15.75" x14ac:dyDescent="0.25">
      <c r="A15" t="s">
        <v>0</v>
      </c>
      <c r="C15" s="5" t="s">
        <v>7</v>
      </c>
      <c r="D15" t="s">
        <v>0</v>
      </c>
      <c r="E15" t="str">
        <f t="shared" si="0"/>
        <v xml:space="preserve"> </v>
      </c>
      <c r="F15" t="s">
        <v>105</v>
      </c>
      <c r="G15" t="str">
        <f t="shared" si="1"/>
        <v xml:space="preserve"> </v>
      </c>
      <c r="H15" t="str">
        <f t="shared" si="2"/>
        <v/>
      </c>
      <c r="I15" t="str">
        <f t="shared" si="3"/>
        <v/>
      </c>
      <c r="J15" t="str">
        <f t="shared" si="4"/>
        <v/>
      </c>
      <c r="K15" t="str">
        <f t="shared" si="5"/>
        <v/>
      </c>
      <c r="L15" t="str">
        <f t="shared" si="6"/>
        <v/>
      </c>
      <c r="M15" t="str">
        <f t="shared" si="7"/>
        <v/>
      </c>
      <c r="N15" t="str">
        <f t="shared" si="8"/>
        <v/>
      </c>
      <c r="P15" t="s">
        <v>105</v>
      </c>
    </row>
    <row r="16" spans="1:16" ht="15.75" x14ac:dyDescent="0.25">
      <c r="A16" t="s">
        <v>0</v>
      </c>
      <c r="C16" s="2" t="s">
        <v>14</v>
      </c>
      <c r="D16" t="s">
        <v>0</v>
      </c>
      <c r="E16" t="str">
        <f t="shared" si="0"/>
        <v xml:space="preserve"> </v>
      </c>
      <c r="F16" t="s">
        <v>105</v>
      </c>
      <c r="G16" t="str">
        <f t="shared" si="1"/>
        <v xml:space="preserve"> </v>
      </c>
      <c r="H16" t="str">
        <f t="shared" si="2"/>
        <v/>
      </c>
      <c r="I16" t="str">
        <f t="shared" si="3"/>
        <v/>
      </c>
      <c r="J16" t="str">
        <f t="shared" si="4"/>
        <v/>
      </c>
      <c r="K16" t="str">
        <f t="shared" si="5"/>
        <v/>
      </c>
      <c r="L16" t="str">
        <f t="shared" si="6"/>
        <v/>
      </c>
      <c r="M16" t="str">
        <f t="shared" si="7"/>
        <v/>
      </c>
      <c r="N16" t="str">
        <f t="shared" si="8"/>
        <v/>
      </c>
      <c r="P16" t="s">
        <v>105</v>
      </c>
    </row>
    <row r="17" spans="1:16" ht="15.75" x14ac:dyDescent="0.25">
      <c r="A17" t="s">
        <v>0</v>
      </c>
      <c r="C17" s="2" t="s">
        <v>15</v>
      </c>
      <c r="D17" t="s">
        <v>0</v>
      </c>
      <c r="E17" t="str">
        <f t="shared" si="0"/>
        <v>Question</v>
      </c>
      <c r="F17">
        <v>3</v>
      </c>
      <c r="G17" t="str">
        <f t="shared" si="1"/>
        <v xml:space="preserve">What is the destination MAC address of a broadcast frame? </v>
      </c>
      <c r="H17" t="str">
        <f t="shared" si="2"/>
        <v>A.  00:00:0c:07:ac:01</v>
      </c>
      <c r="I17" t="str">
        <f t="shared" si="3"/>
        <v xml:space="preserve">B.  ff:ff:ff:ff:ff:ff </v>
      </c>
      <c r="J17" t="str">
        <f t="shared" si="4"/>
        <v>C.  43:2e:08:00:00:0c</v>
      </c>
      <c r="K17" t="str">
        <f t="shared" si="5"/>
        <v>D.  00:00:0c:43:2e:08</v>
      </c>
      <c r="L17" t="str">
        <f t="shared" si="6"/>
        <v>E.  00:00:0crfHfrff</v>
      </c>
      <c r="M17" t="str">
        <f t="shared" si="7"/>
        <v xml:space="preserve"> </v>
      </c>
      <c r="N17" t="str">
        <f t="shared" si="8"/>
        <v xml:space="preserve">Answer: B  </v>
      </c>
      <c r="P17">
        <v>3</v>
      </c>
    </row>
    <row r="18" spans="1:16" x14ac:dyDescent="0.25">
      <c r="A18" t="s">
        <v>0</v>
      </c>
      <c r="C18" s="3" t="s">
        <v>16</v>
      </c>
      <c r="D18" t="s">
        <v>0</v>
      </c>
      <c r="E18" t="str">
        <f t="shared" si="0"/>
        <v xml:space="preserve"> </v>
      </c>
      <c r="F18" t="s">
        <v>105</v>
      </c>
      <c r="G18" t="str">
        <f t="shared" si="1"/>
        <v xml:space="preserve"> </v>
      </c>
      <c r="H18" t="str">
        <f t="shared" si="2"/>
        <v/>
      </c>
      <c r="I18" t="str">
        <f t="shared" si="3"/>
        <v/>
      </c>
      <c r="J18" t="str">
        <f t="shared" si="4"/>
        <v/>
      </c>
      <c r="K18" t="str">
        <f t="shared" si="5"/>
        <v/>
      </c>
      <c r="L18" t="str">
        <f t="shared" si="6"/>
        <v/>
      </c>
      <c r="M18" t="str">
        <f t="shared" si="7"/>
        <v/>
      </c>
      <c r="N18" t="str">
        <f t="shared" si="8"/>
        <v/>
      </c>
      <c r="P18" t="s">
        <v>105</v>
      </c>
    </row>
    <row r="19" spans="1:16" ht="15.75" x14ac:dyDescent="0.25">
      <c r="A19" t="s">
        <v>0</v>
      </c>
      <c r="C19" s="4" t="s">
        <v>17</v>
      </c>
      <c r="D19" t="s">
        <v>0</v>
      </c>
      <c r="E19" t="str">
        <f t="shared" si="0"/>
        <v xml:space="preserve"> </v>
      </c>
      <c r="F19" t="s">
        <v>105</v>
      </c>
      <c r="G19" t="str">
        <f t="shared" si="1"/>
        <v xml:space="preserve"> </v>
      </c>
      <c r="H19" t="str">
        <f t="shared" si="2"/>
        <v/>
      </c>
      <c r="I19" t="str">
        <f t="shared" si="3"/>
        <v/>
      </c>
      <c r="J19" t="str">
        <f t="shared" si="4"/>
        <v/>
      </c>
      <c r="K19" t="str">
        <f t="shared" si="5"/>
        <v/>
      </c>
      <c r="L19" t="str">
        <f t="shared" si="6"/>
        <v/>
      </c>
      <c r="M19" t="str">
        <f t="shared" si="7"/>
        <v/>
      </c>
      <c r="N19" t="str">
        <f t="shared" si="8"/>
        <v/>
      </c>
      <c r="P19" t="s">
        <v>105</v>
      </c>
    </row>
    <row r="20" spans="1:16" ht="15.75" x14ac:dyDescent="0.25">
      <c r="A20" t="s">
        <v>0</v>
      </c>
      <c r="C20" s="4" t="s">
        <v>18</v>
      </c>
      <c r="D20" t="s">
        <v>0</v>
      </c>
      <c r="E20" t="str">
        <f t="shared" si="0"/>
        <v xml:space="preserve"> </v>
      </c>
      <c r="F20" t="s">
        <v>105</v>
      </c>
      <c r="G20" t="str">
        <f t="shared" si="1"/>
        <v xml:space="preserve"> </v>
      </c>
      <c r="H20" t="str">
        <f t="shared" si="2"/>
        <v/>
      </c>
      <c r="I20" t="str">
        <f t="shared" si="3"/>
        <v/>
      </c>
      <c r="J20" t="str">
        <f t="shared" si="4"/>
        <v/>
      </c>
      <c r="K20" t="str">
        <f t="shared" si="5"/>
        <v/>
      </c>
      <c r="L20" t="str">
        <f t="shared" si="6"/>
        <v/>
      </c>
      <c r="M20" t="str">
        <f t="shared" si="7"/>
        <v/>
      </c>
      <c r="N20" t="str">
        <f t="shared" si="8"/>
        <v/>
      </c>
      <c r="P20" t="s">
        <v>105</v>
      </c>
    </row>
    <row r="21" spans="1:16" ht="15.75" x14ac:dyDescent="0.25">
      <c r="A21" t="s">
        <v>0</v>
      </c>
      <c r="C21" s="4" t="s">
        <v>19</v>
      </c>
      <c r="D21" t="s">
        <v>0</v>
      </c>
      <c r="E21" t="str">
        <f t="shared" si="0"/>
        <v xml:space="preserve"> </v>
      </c>
      <c r="F21" t="s">
        <v>105</v>
      </c>
      <c r="G21" t="str">
        <f t="shared" si="1"/>
        <v xml:space="preserve"> </v>
      </c>
      <c r="H21" t="str">
        <f t="shared" si="2"/>
        <v/>
      </c>
      <c r="I21" t="str">
        <f t="shared" si="3"/>
        <v/>
      </c>
      <c r="J21" t="str">
        <f t="shared" si="4"/>
        <v/>
      </c>
      <c r="K21" t="str">
        <f t="shared" si="5"/>
        <v/>
      </c>
      <c r="L21" t="str">
        <f t="shared" si="6"/>
        <v/>
      </c>
      <c r="M21" t="str">
        <f t="shared" si="7"/>
        <v/>
      </c>
      <c r="N21" t="str">
        <f t="shared" si="8"/>
        <v/>
      </c>
      <c r="P21" t="s">
        <v>105</v>
      </c>
    </row>
    <row r="22" spans="1:16" ht="15.75" x14ac:dyDescent="0.25">
      <c r="A22" t="s">
        <v>0</v>
      </c>
      <c r="C22" s="4" t="s">
        <v>20</v>
      </c>
      <c r="D22" t="s">
        <v>0</v>
      </c>
      <c r="E22" t="str">
        <f t="shared" si="0"/>
        <v xml:space="preserve"> </v>
      </c>
      <c r="F22" t="s">
        <v>105</v>
      </c>
      <c r="G22" t="str">
        <f t="shared" si="1"/>
        <v xml:space="preserve"> </v>
      </c>
      <c r="H22" t="str">
        <f t="shared" si="2"/>
        <v/>
      </c>
      <c r="I22" t="str">
        <f t="shared" si="3"/>
        <v/>
      </c>
      <c r="J22" t="str">
        <f t="shared" si="4"/>
        <v/>
      </c>
      <c r="K22" t="str">
        <f t="shared" si="5"/>
        <v/>
      </c>
      <c r="L22" t="str">
        <f t="shared" si="6"/>
        <v/>
      </c>
      <c r="M22" t="str">
        <f t="shared" si="7"/>
        <v/>
      </c>
      <c r="N22" t="str">
        <f t="shared" si="8"/>
        <v/>
      </c>
      <c r="P22" t="s">
        <v>105</v>
      </c>
    </row>
    <row r="23" spans="1:16" ht="15.75" x14ac:dyDescent="0.25">
      <c r="A23" t="s">
        <v>0</v>
      </c>
      <c r="C23" s="4" t="s">
        <v>21</v>
      </c>
      <c r="D23" t="s">
        <v>0</v>
      </c>
      <c r="E23" t="str">
        <f t="shared" si="0"/>
        <v xml:space="preserve"> </v>
      </c>
      <c r="F23" t="s">
        <v>105</v>
      </c>
      <c r="G23" t="str">
        <f t="shared" si="1"/>
        <v xml:space="preserve"> </v>
      </c>
      <c r="H23" t="str">
        <f t="shared" si="2"/>
        <v/>
      </c>
      <c r="I23" t="str">
        <f t="shared" si="3"/>
        <v/>
      </c>
      <c r="J23" t="str">
        <f t="shared" si="4"/>
        <v/>
      </c>
      <c r="K23" t="str">
        <f t="shared" si="5"/>
        <v/>
      </c>
      <c r="L23" t="str">
        <f t="shared" si="6"/>
        <v/>
      </c>
      <c r="M23" t="str">
        <f t="shared" si="7"/>
        <v/>
      </c>
      <c r="N23" t="str">
        <f t="shared" si="8"/>
        <v/>
      </c>
      <c r="P23" t="s">
        <v>105</v>
      </c>
    </row>
    <row r="24" spans="1:16" ht="15.75" x14ac:dyDescent="0.25">
      <c r="A24" t="s">
        <v>0</v>
      </c>
      <c r="C24" s="5" t="s">
        <v>7</v>
      </c>
      <c r="D24" t="s">
        <v>0</v>
      </c>
      <c r="E24" t="str">
        <f t="shared" si="0"/>
        <v xml:space="preserve"> </v>
      </c>
      <c r="F24" t="s">
        <v>105</v>
      </c>
      <c r="G24" t="str">
        <f t="shared" si="1"/>
        <v xml:space="preserve"> </v>
      </c>
      <c r="H24" t="str">
        <f t="shared" si="2"/>
        <v/>
      </c>
      <c r="I24" t="str">
        <f t="shared" si="3"/>
        <v/>
      </c>
      <c r="J24" t="str">
        <f t="shared" si="4"/>
        <v/>
      </c>
      <c r="K24" t="str">
        <f t="shared" si="5"/>
        <v/>
      </c>
      <c r="L24" t="str">
        <f t="shared" si="6"/>
        <v/>
      </c>
      <c r="M24" t="str">
        <f t="shared" si="7"/>
        <v/>
      </c>
      <c r="N24" t="str">
        <f t="shared" si="8"/>
        <v/>
      </c>
      <c r="P24" t="s">
        <v>105</v>
      </c>
    </row>
    <row r="25" spans="1:16" ht="15.75" x14ac:dyDescent="0.25">
      <c r="A25" t="s">
        <v>0</v>
      </c>
      <c r="C25" s="2" t="s">
        <v>14</v>
      </c>
      <c r="D25" t="s">
        <v>0</v>
      </c>
      <c r="E25" t="str">
        <f t="shared" si="0"/>
        <v xml:space="preserve"> </v>
      </c>
      <c r="F25" t="s">
        <v>105</v>
      </c>
      <c r="G25" t="str">
        <f t="shared" si="1"/>
        <v xml:space="preserve"> </v>
      </c>
      <c r="H25" t="str">
        <f t="shared" si="2"/>
        <v/>
      </c>
      <c r="I25" t="str">
        <f t="shared" si="3"/>
        <v/>
      </c>
      <c r="J25" t="str">
        <f t="shared" si="4"/>
        <v/>
      </c>
      <c r="K25" t="str">
        <f t="shared" si="5"/>
        <v/>
      </c>
      <c r="L25" t="str">
        <f t="shared" si="6"/>
        <v/>
      </c>
      <c r="M25" t="str">
        <f t="shared" si="7"/>
        <v/>
      </c>
      <c r="N25" t="str">
        <f t="shared" si="8"/>
        <v/>
      </c>
      <c r="P25" t="s">
        <v>105</v>
      </c>
    </row>
    <row r="26" spans="1:16" ht="15.75" x14ac:dyDescent="0.25">
      <c r="A26" t="s">
        <v>0</v>
      </c>
      <c r="C26" s="2" t="s">
        <v>22</v>
      </c>
      <c r="D26" t="s">
        <v>0</v>
      </c>
      <c r="E26" t="str">
        <f t="shared" si="0"/>
        <v>Question</v>
      </c>
      <c r="F26">
        <v>4</v>
      </c>
      <c r="G26" t="str">
        <f t="shared" si="1"/>
        <v xml:space="preserve">Which action is taken by a switch port enabled for PoE power classification override? </v>
      </c>
      <c r="H26" t="str">
        <f t="shared" si="2"/>
        <v>A.  When a powered device begins drawing power from a PoE switch port a syslog message is generated</v>
      </c>
      <c r="I26" t="str">
        <f t="shared" si="3"/>
        <v xml:space="preserve">B.  As power usage on a PoE switch port is checked data flow to the connected device is temporarily paused </v>
      </c>
      <c r="J26" t="str">
        <f t="shared" si="4"/>
        <v xml:space="preserve">C.  If a switch determines that a device is using less than the minimum configured power it assumes the device has failed and disconnects  </v>
      </c>
      <c r="K26" t="str">
        <f t="shared" si="5"/>
        <v xml:space="preserve">D.  If a monitored port exceeds the maximum administrative value for power, the port is shutdown and err-disabled </v>
      </c>
      <c r="L26" t="str">
        <f t="shared" si="6"/>
        <v xml:space="preserve"> </v>
      </c>
      <c r="M26" t="str">
        <f t="shared" si="7"/>
        <v xml:space="preserve"> </v>
      </c>
      <c r="N26" t="str">
        <f t="shared" si="8"/>
        <v xml:space="preserve">Answer: D  </v>
      </c>
      <c r="P26">
        <v>4</v>
      </c>
    </row>
    <row r="27" spans="1:16" x14ac:dyDescent="0.25">
      <c r="A27" t="s">
        <v>0</v>
      </c>
      <c r="C27" s="3" t="s">
        <v>23</v>
      </c>
      <c r="D27" t="s">
        <v>0</v>
      </c>
      <c r="E27" t="str">
        <f t="shared" si="0"/>
        <v xml:space="preserve"> </v>
      </c>
      <c r="F27" t="s">
        <v>105</v>
      </c>
      <c r="G27" t="str">
        <f t="shared" si="1"/>
        <v xml:space="preserve"> </v>
      </c>
      <c r="H27" t="str">
        <f t="shared" si="2"/>
        <v/>
      </c>
      <c r="I27" t="str">
        <f t="shared" si="3"/>
        <v/>
      </c>
      <c r="J27" t="str">
        <f t="shared" si="4"/>
        <v/>
      </c>
      <c r="K27" t="str">
        <f t="shared" si="5"/>
        <v/>
      </c>
      <c r="L27" t="str">
        <f t="shared" si="6"/>
        <v/>
      </c>
      <c r="M27" t="str">
        <f t="shared" si="7"/>
        <v/>
      </c>
      <c r="N27" t="str">
        <f t="shared" si="8"/>
        <v/>
      </c>
      <c r="P27" t="s">
        <v>105</v>
      </c>
    </row>
    <row r="28" spans="1:16" ht="15.75" x14ac:dyDescent="0.25">
      <c r="A28" t="s">
        <v>0</v>
      </c>
      <c r="C28" s="4" t="s">
        <v>924</v>
      </c>
      <c r="D28" t="s">
        <v>0</v>
      </c>
      <c r="E28" t="str">
        <f t="shared" si="0"/>
        <v xml:space="preserve"> </v>
      </c>
      <c r="F28" t="s">
        <v>105</v>
      </c>
      <c r="G28" t="str">
        <f t="shared" si="1"/>
        <v xml:space="preserve"> </v>
      </c>
      <c r="H28" t="str">
        <f t="shared" si="2"/>
        <v/>
      </c>
      <c r="I28" t="str">
        <f t="shared" si="3"/>
        <v/>
      </c>
      <c r="J28" t="str">
        <f t="shared" si="4"/>
        <v/>
      </c>
      <c r="K28" t="str">
        <f t="shared" si="5"/>
        <v/>
      </c>
      <c r="L28" t="str">
        <f t="shared" si="6"/>
        <v/>
      </c>
      <c r="M28" t="str">
        <f t="shared" si="7"/>
        <v/>
      </c>
      <c r="N28" t="str">
        <f t="shared" si="8"/>
        <v/>
      </c>
      <c r="P28" t="s">
        <v>105</v>
      </c>
    </row>
    <row r="29" spans="1:16" ht="15.75" x14ac:dyDescent="0.25">
      <c r="A29" t="s">
        <v>0</v>
      </c>
      <c r="C29" s="4" t="s">
        <v>24</v>
      </c>
      <c r="D29" t="s">
        <v>0</v>
      </c>
      <c r="E29" t="str">
        <f t="shared" si="0"/>
        <v xml:space="preserve"> </v>
      </c>
      <c r="F29" t="s">
        <v>105</v>
      </c>
      <c r="G29" t="str">
        <f t="shared" si="1"/>
        <v xml:space="preserve"> </v>
      </c>
      <c r="H29" t="str">
        <f t="shared" si="2"/>
        <v/>
      </c>
      <c r="I29" t="str">
        <f t="shared" si="3"/>
        <v/>
      </c>
      <c r="J29" t="str">
        <f t="shared" si="4"/>
        <v/>
      </c>
      <c r="K29" t="str">
        <f t="shared" si="5"/>
        <v/>
      </c>
      <c r="L29" t="str">
        <f t="shared" si="6"/>
        <v/>
      </c>
      <c r="M29" t="str">
        <f t="shared" si="7"/>
        <v/>
      </c>
      <c r="N29" t="str">
        <f t="shared" si="8"/>
        <v/>
      </c>
      <c r="P29" t="s">
        <v>105</v>
      </c>
    </row>
    <row r="30" spans="1:16" ht="15.75" x14ac:dyDescent="0.25">
      <c r="A30" t="s">
        <v>0</v>
      </c>
      <c r="C30" s="4" t="s">
        <v>25</v>
      </c>
      <c r="D30" t="s">
        <v>0</v>
      </c>
      <c r="E30" t="str">
        <f t="shared" si="0"/>
        <v xml:space="preserve"> </v>
      </c>
      <c r="F30" t="s">
        <v>105</v>
      </c>
      <c r="G30" t="str">
        <f t="shared" si="1"/>
        <v xml:space="preserve"> </v>
      </c>
      <c r="H30" t="str">
        <f t="shared" si="2"/>
        <v/>
      </c>
      <c r="I30" t="str">
        <f t="shared" si="3"/>
        <v/>
      </c>
      <c r="J30" t="str">
        <f t="shared" si="4"/>
        <v/>
      </c>
      <c r="K30" t="str">
        <f t="shared" si="5"/>
        <v/>
      </c>
      <c r="L30" t="str">
        <f t="shared" si="6"/>
        <v/>
      </c>
      <c r="M30" t="str">
        <f t="shared" si="7"/>
        <v/>
      </c>
      <c r="N30" t="str">
        <f t="shared" si="8"/>
        <v/>
      </c>
      <c r="P30" t="s">
        <v>105</v>
      </c>
    </row>
    <row r="31" spans="1:16" ht="15.75" x14ac:dyDescent="0.25">
      <c r="A31" t="s">
        <v>0</v>
      </c>
      <c r="C31" s="4" t="s">
        <v>26</v>
      </c>
      <c r="D31" t="s">
        <v>0</v>
      </c>
      <c r="E31" t="str">
        <f t="shared" si="0"/>
        <v xml:space="preserve"> </v>
      </c>
      <c r="F31" t="s">
        <v>105</v>
      </c>
      <c r="G31" t="str">
        <f t="shared" si="1"/>
        <v xml:space="preserve"> </v>
      </c>
      <c r="H31" t="str">
        <f t="shared" si="2"/>
        <v/>
      </c>
      <c r="I31" t="str">
        <f t="shared" si="3"/>
        <v/>
      </c>
      <c r="J31" t="str">
        <f t="shared" si="4"/>
        <v/>
      </c>
      <c r="K31" t="str">
        <f t="shared" si="5"/>
        <v/>
      </c>
      <c r="L31" t="str">
        <f t="shared" si="6"/>
        <v/>
      </c>
      <c r="M31" t="str">
        <f t="shared" si="7"/>
        <v/>
      </c>
      <c r="N31" t="str">
        <f t="shared" si="8"/>
        <v/>
      </c>
      <c r="P31" t="s">
        <v>105</v>
      </c>
    </row>
    <row r="32" spans="1:16" ht="15.75" x14ac:dyDescent="0.25">
      <c r="A32" t="s">
        <v>0</v>
      </c>
      <c r="C32" s="5" t="s">
        <v>7</v>
      </c>
      <c r="D32" t="s">
        <v>0</v>
      </c>
      <c r="E32" t="str">
        <f t="shared" si="0"/>
        <v xml:space="preserve"> </v>
      </c>
      <c r="F32" t="s">
        <v>105</v>
      </c>
      <c r="G32" t="str">
        <f t="shared" si="1"/>
        <v xml:space="preserve"> </v>
      </c>
      <c r="H32" t="str">
        <f t="shared" si="2"/>
        <v/>
      </c>
      <c r="I32" t="str">
        <f t="shared" si="3"/>
        <v/>
      </c>
      <c r="J32" t="str">
        <f t="shared" si="4"/>
        <v/>
      </c>
      <c r="K32" t="str">
        <f t="shared" si="5"/>
        <v/>
      </c>
      <c r="L32" t="str">
        <f t="shared" si="6"/>
        <v/>
      </c>
      <c r="M32" t="str">
        <f t="shared" si="7"/>
        <v/>
      </c>
      <c r="N32" t="str">
        <f t="shared" si="8"/>
        <v/>
      </c>
      <c r="P32" t="s">
        <v>105</v>
      </c>
    </row>
    <row r="33" spans="1:16" ht="15.75" x14ac:dyDescent="0.25">
      <c r="A33" t="s">
        <v>0</v>
      </c>
      <c r="C33" s="2" t="s">
        <v>27</v>
      </c>
      <c r="D33" t="s">
        <v>0</v>
      </c>
      <c r="E33" t="str">
        <f t="shared" si="0"/>
        <v xml:space="preserve"> </v>
      </c>
      <c r="F33" t="s">
        <v>105</v>
      </c>
      <c r="G33" t="str">
        <f t="shared" si="1"/>
        <v xml:space="preserve"> </v>
      </c>
      <c r="H33" t="str">
        <f t="shared" si="2"/>
        <v/>
      </c>
      <c r="I33" t="str">
        <f t="shared" si="3"/>
        <v/>
      </c>
      <c r="J33" t="str">
        <f t="shared" si="4"/>
        <v/>
      </c>
      <c r="K33" t="str">
        <f t="shared" si="5"/>
        <v/>
      </c>
      <c r="L33" t="str">
        <f t="shared" si="6"/>
        <v/>
      </c>
      <c r="M33" t="str">
        <f t="shared" si="7"/>
        <v/>
      </c>
      <c r="N33" t="str">
        <f t="shared" si="8"/>
        <v/>
      </c>
      <c r="P33" t="s">
        <v>105</v>
      </c>
    </row>
    <row r="34" spans="1:16" ht="15.75" x14ac:dyDescent="0.25">
      <c r="A34" t="s">
        <v>0</v>
      </c>
      <c r="C34" s="2" t="s">
        <v>28</v>
      </c>
      <c r="D34" t="s">
        <v>0</v>
      </c>
      <c r="E34" t="str">
        <f t="shared" si="0"/>
        <v>Question</v>
      </c>
      <c r="F34">
        <v>5</v>
      </c>
      <c r="G34" t="str">
        <f t="shared" si="1"/>
        <v xml:space="preserve">In which way does a spine and-leaf architecture allow for scalability in a network when additional access ports are required? </v>
      </c>
      <c r="H34" t="str">
        <f t="shared" si="2"/>
        <v xml:space="preserve">A.  A spine switch and a leaf switch can be added with redundant connections between them </v>
      </c>
      <c r="I34" t="str">
        <f t="shared" si="3"/>
        <v xml:space="preserve">B.  A spine switch can be added with at least 40 GB uplinks </v>
      </c>
      <c r="J34" t="str">
        <f t="shared" si="4"/>
        <v xml:space="preserve">C.  A leaf switch can be added with a single connection to a core spine switch D. A leaf switch can be added with connections to every spine switch </v>
      </c>
      <c r="K34" t="str">
        <f t="shared" si="5"/>
        <v xml:space="preserve"> </v>
      </c>
      <c r="L34" t="str">
        <f t="shared" si="6"/>
        <v xml:space="preserve"> </v>
      </c>
      <c r="M34" t="str">
        <f t="shared" si="7"/>
        <v xml:space="preserve"> </v>
      </c>
      <c r="N34" t="str">
        <f t="shared" si="8"/>
        <v xml:space="preserve">Answer: D  </v>
      </c>
      <c r="P34">
        <v>5</v>
      </c>
    </row>
    <row r="35" spans="1:16" x14ac:dyDescent="0.25">
      <c r="A35" t="s">
        <v>0</v>
      </c>
      <c r="C35" s="3" t="s">
        <v>29</v>
      </c>
      <c r="D35" t="s">
        <v>0</v>
      </c>
      <c r="E35" t="str">
        <f t="shared" si="0"/>
        <v xml:space="preserve"> </v>
      </c>
      <c r="F35" t="s">
        <v>105</v>
      </c>
      <c r="G35" t="str">
        <f t="shared" si="1"/>
        <v xml:space="preserve"> </v>
      </c>
      <c r="H35" t="str">
        <f t="shared" si="2"/>
        <v/>
      </c>
      <c r="I35" t="str">
        <f t="shared" si="3"/>
        <v/>
      </c>
      <c r="J35" t="str">
        <f t="shared" si="4"/>
        <v/>
      </c>
      <c r="K35" t="str">
        <f t="shared" si="5"/>
        <v/>
      </c>
      <c r="L35" t="str">
        <f t="shared" si="6"/>
        <v/>
      </c>
      <c r="M35" t="str">
        <f t="shared" si="7"/>
        <v/>
      </c>
      <c r="N35" t="str">
        <f t="shared" si="8"/>
        <v/>
      </c>
      <c r="P35" t="s">
        <v>105</v>
      </c>
    </row>
    <row r="36" spans="1:16" ht="15.75" x14ac:dyDescent="0.25">
      <c r="A36" t="s">
        <v>0</v>
      </c>
      <c r="C36" s="4" t="s">
        <v>30</v>
      </c>
      <c r="D36" t="s">
        <v>0</v>
      </c>
      <c r="E36" t="str">
        <f t="shared" si="0"/>
        <v xml:space="preserve"> </v>
      </c>
      <c r="F36" t="s">
        <v>105</v>
      </c>
      <c r="G36" t="str">
        <f t="shared" si="1"/>
        <v xml:space="preserve"> </v>
      </c>
      <c r="H36" t="str">
        <f t="shared" si="2"/>
        <v/>
      </c>
      <c r="I36" t="str">
        <f t="shared" si="3"/>
        <v/>
      </c>
      <c r="J36" t="str">
        <f t="shared" si="4"/>
        <v/>
      </c>
      <c r="K36" t="str">
        <f t="shared" si="5"/>
        <v/>
      </c>
      <c r="L36" t="str">
        <f t="shared" si="6"/>
        <v/>
      </c>
      <c r="M36" t="str">
        <f t="shared" si="7"/>
        <v/>
      </c>
      <c r="N36" t="str">
        <f t="shared" si="8"/>
        <v/>
      </c>
      <c r="P36" t="s">
        <v>105</v>
      </c>
    </row>
    <row r="37" spans="1:16" ht="15.75" x14ac:dyDescent="0.25">
      <c r="A37" t="s">
        <v>0</v>
      </c>
      <c r="C37" s="4" t="s">
        <v>31</v>
      </c>
      <c r="D37" t="s">
        <v>0</v>
      </c>
      <c r="E37" t="str">
        <f t="shared" si="0"/>
        <v xml:space="preserve"> </v>
      </c>
      <c r="F37" t="s">
        <v>105</v>
      </c>
      <c r="G37" t="str">
        <f t="shared" si="1"/>
        <v xml:space="preserve"> </v>
      </c>
      <c r="H37" t="str">
        <f t="shared" si="2"/>
        <v/>
      </c>
      <c r="I37" t="str">
        <f t="shared" si="3"/>
        <v/>
      </c>
      <c r="J37" t="str">
        <f t="shared" si="4"/>
        <v/>
      </c>
      <c r="K37" t="str">
        <f t="shared" si="5"/>
        <v/>
      </c>
      <c r="L37" t="str">
        <f t="shared" si="6"/>
        <v/>
      </c>
      <c r="M37" t="str">
        <f t="shared" si="7"/>
        <v/>
      </c>
      <c r="N37" t="str">
        <f t="shared" si="8"/>
        <v/>
      </c>
      <c r="P37" t="s">
        <v>105</v>
      </c>
    </row>
    <row r="38" spans="1:16" ht="15.75" x14ac:dyDescent="0.25">
      <c r="A38" t="s">
        <v>0</v>
      </c>
      <c r="C38" s="4" t="s">
        <v>32</v>
      </c>
      <c r="D38" t="s">
        <v>0</v>
      </c>
      <c r="E38" t="str">
        <f t="shared" si="0"/>
        <v xml:space="preserve"> </v>
      </c>
      <c r="F38" t="s">
        <v>105</v>
      </c>
      <c r="G38" t="str">
        <f t="shared" si="1"/>
        <v xml:space="preserve"> </v>
      </c>
      <c r="H38" t="str">
        <f t="shared" si="2"/>
        <v/>
      </c>
      <c r="I38" t="str">
        <f t="shared" si="3"/>
        <v/>
      </c>
      <c r="J38" t="str">
        <f t="shared" si="4"/>
        <v/>
      </c>
      <c r="K38" t="str">
        <f t="shared" si="5"/>
        <v/>
      </c>
      <c r="L38" t="str">
        <f t="shared" si="6"/>
        <v/>
      </c>
      <c r="M38" t="str">
        <f t="shared" si="7"/>
        <v/>
      </c>
      <c r="N38" t="str">
        <f t="shared" si="8"/>
        <v/>
      </c>
      <c r="P38" t="s">
        <v>105</v>
      </c>
    </row>
    <row r="39" spans="1:16" ht="15.75" x14ac:dyDescent="0.25">
      <c r="A39" t="s">
        <v>0</v>
      </c>
      <c r="C39" s="5" t="s">
        <v>7</v>
      </c>
      <c r="D39" t="s">
        <v>0</v>
      </c>
      <c r="E39" t="str">
        <f t="shared" si="0"/>
        <v xml:space="preserve"> </v>
      </c>
      <c r="F39" t="s">
        <v>105</v>
      </c>
      <c r="G39" t="str">
        <f t="shared" si="1"/>
        <v xml:space="preserve"> </v>
      </c>
      <c r="H39" t="str">
        <f t="shared" si="2"/>
        <v/>
      </c>
      <c r="I39" t="str">
        <f t="shared" si="3"/>
        <v/>
      </c>
      <c r="J39" t="str">
        <f t="shared" si="4"/>
        <v/>
      </c>
      <c r="K39" t="str">
        <f t="shared" si="5"/>
        <v/>
      </c>
      <c r="L39" t="str">
        <f t="shared" si="6"/>
        <v/>
      </c>
      <c r="M39" t="str">
        <f t="shared" si="7"/>
        <v/>
      </c>
      <c r="N39" t="str">
        <f t="shared" si="8"/>
        <v/>
      </c>
      <c r="P39" t="s">
        <v>105</v>
      </c>
    </row>
    <row r="40" spans="1:16" ht="15.75" x14ac:dyDescent="0.25">
      <c r="A40" t="s">
        <v>0</v>
      </c>
      <c r="C40" s="2" t="s">
        <v>27</v>
      </c>
      <c r="D40" t="s">
        <v>0</v>
      </c>
      <c r="E40" t="str">
        <f t="shared" si="0"/>
        <v xml:space="preserve"> </v>
      </c>
      <c r="F40" t="s">
        <v>105</v>
      </c>
      <c r="G40" t="str">
        <f t="shared" si="1"/>
        <v xml:space="preserve"> </v>
      </c>
      <c r="H40" t="str">
        <f t="shared" si="2"/>
        <v/>
      </c>
      <c r="I40" t="str">
        <f t="shared" si="3"/>
        <v/>
      </c>
      <c r="J40" t="str">
        <f t="shared" si="4"/>
        <v/>
      </c>
      <c r="K40" t="str">
        <f t="shared" si="5"/>
        <v/>
      </c>
      <c r="L40" t="str">
        <f t="shared" si="6"/>
        <v/>
      </c>
      <c r="M40" t="str">
        <f t="shared" si="7"/>
        <v/>
      </c>
      <c r="N40" t="str">
        <f t="shared" si="8"/>
        <v/>
      </c>
      <c r="P40" t="s">
        <v>105</v>
      </c>
    </row>
    <row r="41" spans="1:16" ht="15.75" x14ac:dyDescent="0.25">
      <c r="A41" t="s">
        <v>0</v>
      </c>
      <c r="C41" s="2" t="s">
        <v>33</v>
      </c>
      <c r="D41" t="s">
        <v>0</v>
      </c>
      <c r="E41" t="str">
        <f t="shared" si="0"/>
        <v>Question</v>
      </c>
      <c r="F41">
        <v>6</v>
      </c>
      <c r="G41" t="str">
        <f t="shared" si="1"/>
        <v xml:space="preserve">A frame that enters a switch fails the Frame Check Sequence. Which two interface counters are incremented? (Choose two) </v>
      </c>
      <c r="H41" t="str">
        <f t="shared" si="2"/>
        <v>A.  runts</v>
      </c>
      <c r="I41" t="str">
        <f t="shared" si="3"/>
        <v>B.  giants</v>
      </c>
      <c r="J41" t="str">
        <f t="shared" si="4"/>
        <v>C.  frame</v>
      </c>
      <c r="K41" t="str">
        <f t="shared" si="5"/>
        <v>D.  CRC E. input errors</v>
      </c>
      <c r="L41" t="str">
        <f t="shared" si="6"/>
        <v xml:space="preserve"> </v>
      </c>
      <c r="M41" t="str">
        <f t="shared" si="7"/>
        <v xml:space="preserve"> </v>
      </c>
      <c r="N41" t="str">
        <f t="shared" si="8"/>
        <v xml:space="preserve">Answer: D E  </v>
      </c>
      <c r="P41">
        <v>6</v>
      </c>
    </row>
    <row r="42" spans="1:16" x14ac:dyDescent="0.25">
      <c r="A42" t="s">
        <v>0</v>
      </c>
      <c r="C42" s="3" t="s">
        <v>34</v>
      </c>
      <c r="D42" t="s">
        <v>0</v>
      </c>
      <c r="E42" t="str">
        <f t="shared" si="0"/>
        <v xml:space="preserve"> </v>
      </c>
      <c r="F42" t="s">
        <v>105</v>
      </c>
      <c r="G42" t="str">
        <f t="shared" si="1"/>
        <v xml:space="preserve"> </v>
      </c>
      <c r="H42" t="str">
        <f t="shared" si="2"/>
        <v/>
      </c>
      <c r="I42" t="str">
        <f t="shared" si="3"/>
        <v/>
      </c>
      <c r="J42" t="str">
        <f t="shared" si="4"/>
        <v/>
      </c>
      <c r="K42" t="str">
        <f t="shared" si="5"/>
        <v/>
      </c>
      <c r="L42" t="str">
        <f t="shared" si="6"/>
        <v/>
      </c>
      <c r="M42" t="str">
        <f t="shared" si="7"/>
        <v/>
      </c>
      <c r="N42" t="str">
        <f t="shared" si="8"/>
        <v/>
      </c>
      <c r="P42" t="s">
        <v>105</v>
      </c>
    </row>
    <row r="43" spans="1:16" ht="15.75" x14ac:dyDescent="0.25">
      <c r="A43" t="s">
        <v>0</v>
      </c>
      <c r="C43" s="4" t="s">
        <v>35</v>
      </c>
      <c r="D43" t="s">
        <v>0</v>
      </c>
      <c r="E43" t="str">
        <f t="shared" si="0"/>
        <v xml:space="preserve"> </v>
      </c>
      <c r="F43" t="s">
        <v>105</v>
      </c>
      <c r="G43" t="str">
        <f t="shared" si="1"/>
        <v xml:space="preserve"> </v>
      </c>
      <c r="H43" t="str">
        <f t="shared" si="2"/>
        <v/>
      </c>
      <c r="I43" t="str">
        <f t="shared" si="3"/>
        <v/>
      </c>
      <c r="J43" t="str">
        <f t="shared" si="4"/>
        <v/>
      </c>
      <c r="K43" t="str">
        <f t="shared" si="5"/>
        <v/>
      </c>
      <c r="L43" t="str">
        <f t="shared" si="6"/>
        <v/>
      </c>
      <c r="M43" t="str">
        <f t="shared" si="7"/>
        <v/>
      </c>
      <c r="N43" t="str">
        <f t="shared" si="8"/>
        <v/>
      </c>
      <c r="P43" t="s">
        <v>105</v>
      </c>
    </row>
    <row r="44" spans="1:16" ht="15.75" x14ac:dyDescent="0.25">
      <c r="A44" t="s">
        <v>0</v>
      </c>
      <c r="C44" s="4" t="s">
        <v>36</v>
      </c>
      <c r="D44" t="s">
        <v>0</v>
      </c>
      <c r="E44" t="str">
        <f t="shared" si="0"/>
        <v xml:space="preserve"> </v>
      </c>
      <c r="F44" t="s">
        <v>105</v>
      </c>
      <c r="G44" t="str">
        <f t="shared" si="1"/>
        <v xml:space="preserve"> </v>
      </c>
      <c r="H44" t="str">
        <f t="shared" si="2"/>
        <v/>
      </c>
      <c r="I44" t="str">
        <f t="shared" si="3"/>
        <v/>
      </c>
      <c r="J44" t="str">
        <f t="shared" si="4"/>
        <v/>
      </c>
      <c r="K44" t="str">
        <f t="shared" si="5"/>
        <v/>
      </c>
      <c r="L44" t="str">
        <f t="shared" si="6"/>
        <v/>
      </c>
      <c r="M44" t="str">
        <f t="shared" si="7"/>
        <v/>
      </c>
      <c r="N44" t="str">
        <f t="shared" si="8"/>
        <v/>
      </c>
      <c r="P44" t="s">
        <v>105</v>
      </c>
    </row>
    <row r="45" spans="1:16" ht="15.75" x14ac:dyDescent="0.25">
      <c r="A45" t="s">
        <v>0</v>
      </c>
      <c r="C45" s="4" t="s">
        <v>37</v>
      </c>
      <c r="D45" t="s">
        <v>0</v>
      </c>
      <c r="E45" t="str">
        <f t="shared" si="0"/>
        <v xml:space="preserve"> </v>
      </c>
      <c r="F45" t="s">
        <v>105</v>
      </c>
      <c r="G45" t="str">
        <f t="shared" si="1"/>
        <v xml:space="preserve"> </v>
      </c>
      <c r="H45" t="str">
        <f t="shared" si="2"/>
        <v/>
      </c>
      <c r="I45" t="str">
        <f t="shared" si="3"/>
        <v/>
      </c>
      <c r="J45" t="str">
        <f t="shared" si="4"/>
        <v/>
      </c>
      <c r="K45" t="str">
        <f t="shared" si="5"/>
        <v/>
      </c>
      <c r="L45" t="str">
        <f t="shared" si="6"/>
        <v/>
      </c>
      <c r="M45" t="str">
        <f t="shared" si="7"/>
        <v/>
      </c>
      <c r="N45" t="str">
        <f t="shared" si="8"/>
        <v/>
      </c>
      <c r="P45" t="s">
        <v>105</v>
      </c>
    </row>
    <row r="46" spans="1:16" ht="15.75" x14ac:dyDescent="0.25">
      <c r="A46" t="s">
        <v>0</v>
      </c>
      <c r="C46" s="4" t="s">
        <v>38</v>
      </c>
      <c r="D46" t="s">
        <v>0</v>
      </c>
      <c r="E46" t="str">
        <f t="shared" si="0"/>
        <v xml:space="preserve"> </v>
      </c>
      <c r="F46" t="s">
        <v>105</v>
      </c>
      <c r="G46" t="str">
        <f t="shared" si="1"/>
        <v xml:space="preserve"> </v>
      </c>
      <c r="H46" t="str">
        <f t="shared" si="2"/>
        <v/>
      </c>
      <c r="I46" t="str">
        <f t="shared" si="3"/>
        <v/>
      </c>
      <c r="J46" t="str">
        <f t="shared" si="4"/>
        <v/>
      </c>
      <c r="K46" t="str">
        <f t="shared" si="5"/>
        <v/>
      </c>
      <c r="L46" t="str">
        <f t="shared" si="6"/>
        <v/>
      </c>
      <c r="M46" t="str">
        <f t="shared" si="7"/>
        <v/>
      </c>
      <c r="N46" t="str">
        <f t="shared" si="8"/>
        <v/>
      </c>
      <c r="P46" t="s">
        <v>105</v>
      </c>
    </row>
    <row r="47" spans="1:16" ht="15.75" x14ac:dyDescent="0.25">
      <c r="A47" t="s">
        <v>0</v>
      </c>
      <c r="C47" s="5" t="s">
        <v>7</v>
      </c>
      <c r="D47" t="s">
        <v>0</v>
      </c>
      <c r="E47" t="str">
        <f t="shared" si="0"/>
        <v xml:space="preserve"> </v>
      </c>
      <c r="F47" t="s">
        <v>105</v>
      </c>
      <c r="G47" t="str">
        <f t="shared" si="1"/>
        <v xml:space="preserve"> </v>
      </c>
      <c r="H47" t="str">
        <f t="shared" si="2"/>
        <v/>
      </c>
      <c r="I47" t="str">
        <f t="shared" si="3"/>
        <v/>
      </c>
      <c r="J47" t="str">
        <f t="shared" si="4"/>
        <v/>
      </c>
      <c r="K47" t="str">
        <f t="shared" si="5"/>
        <v/>
      </c>
      <c r="L47" t="str">
        <f t="shared" si="6"/>
        <v/>
      </c>
      <c r="M47" t="str">
        <f t="shared" si="7"/>
        <v/>
      </c>
      <c r="N47" t="str">
        <f t="shared" si="8"/>
        <v/>
      </c>
      <c r="P47" t="s">
        <v>105</v>
      </c>
    </row>
    <row r="48" spans="1:16" ht="15.75" x14ac:dyDescent="0.25">
      <c r="A48" t="s">
        <v>0</v>
      </c>
      <c r="C48" s="2" t="s">
        <v>39</v>
      </c>
      <c r="D48" t="s">
        <v>0</v>
      </c>
      <c r="E48" t="str">
        <f t="shared" si="0"/>
        <v xml:space="preserve"> </v>
      </c>
      <c r="F48" t="s">
        <v>105</v>
      </c>
      <c r="G48" t="str">
        <f t="shared" si="1"/>
        <v xml:space="preserve"> </v>
      </c>
      <c r="H48" t="str">
        <f t="shared" si="2"/>
        <v/>
      </c>
      <c r="I48" t="str">
        <f t="shared" si="3"/>
        <v/>
      </c>
      <c r="J48" t="str">
        <f t="shared" si="4"/>
        <v/>
      </c>
      <c r="K48" t="str">
        <f t="shared" si="5"/>
        <v/>
      </c>
      <c r="L48" t="str">
        <f t="shared" si="6"/>
        <v/>
      </c>
      <c r="M48" t="str">
        <f t="shared" si="7"/>
        <v/>
      </c>
      <c r="N48" t="str">
        <f t="shared" si="8"/>
        <v/>
      </c>
      <c r="P48" t="s">
        <v>105</v>
      </c>
    </row>
    <row r="49" spans="1:16" ht="15.75" x14ac:dyDescent="0.25">
      <c r="A49" t="s">
        <v>0</v>
      </c>
      <c r="C49" s="2" t="s">
        <v>40</v>
      </c>
      <c r="D49" t="s">
        <v>0</v>
      </c>
      <c r="E49" t="str">
        <f t="shared" si="0"/>
        <v>Question</v>
      </c>
      <c r="F49">
        <v>7</v>
      </c>
      <c r="G49" t="str">
        <f t="shared" si="1"/>
        <v xml:space="preserve">What are two reasons that cause late collisions to increment on an Ethernet interface? (Choose two) </v>
      </c>
      <c r="H49" t="str">
        <f t="shared" si="2"/>
        <v xml:space="preserve">A.  when the sending device waits 15 seconds before sending the frame again </v>
      </c>
      <c r="I49" t="str">
        <f t="shared" si="3"/>
        <v xml:space="preserve">B.  when the cable length limits are exceeded </v>
      </c>
      <c r="J49" t="str">
        <f t="shared" si="4"/>
        <v xml:space="preserve">C.  when one side of the connection is configured for half-duplex </v>
      </c>
      <c r="K49" t="str">
        <f t="shared" si="5"/>
        <v xml:space="preserve">D.  when Carrier Sense Multiple Access/Collision Detection is used </v>
      </c>
      <c r="L49" t="str">
        <f t="shared" si="6"/>
        <v xml:space="preserve">E.  when a collision occurs after the 32nd byte of a frame has been transmitted </v>
      </c>
      <c r="M49" t="str">
        <f t="shared" si="7"/>
        <v xml:space="preserve"> </v>
      </c>
      <c r="N49" t="str">
        <f t="shared" si="8"/>
        <v xml:space="preserve">Answer: B C  </v>
      </c>
      <c r="P49">
        <v>7</v>
      </c>
    </row>
    <row r="50" spans="1:16" x14ac:dyDescent="0.25">
      <c r="A50" t="s">
        <v>0</v>
      </c>
      <c r="C50" s="3" t="s">
        <v>41</v>
      </c>
      <c r="D50" t="s">
        <v>0</v>
      </c>
      <c r="E50" t="str">
        <f t="shared" si="0"/>
        <v xml:space="preserve"> </v>
      </c>
      <c r="F50" t="s">
        <v>105</v>
      </c>
      <c r="G50" t="str">
        <f t="shared" si="1"/>
        <v xml:space="preserve"> </v>
      </c>
      <c r="H50" t="str">
        <f t="shared" si="2"/>
        <v/>
      </c>
      <c r="I50" t="str">
        <f t="shared" si="3"/>
        <v/>
      </c>
      <c r="J50" t="str">
        <f t="shared" si="4"/>
        <v/>
      </c>
      <c r="K50" t="str">
        <f t="shared" si="5"/>
        <v/>
      </c>
      <c r="L50" t="str">
        <f t="shared" si="6"/>
        <v/>
      </c>
      <c r="M50" t="str">
        <f t="shared" si="7"/>
        <v/>
      </c>
      <c r="N50" t="str">
        <f t="shared" si="8"/>
        <v/>
      </c>
      <c r="P50" t="s">
        <v>105</v>
      </c>
    </row>
    <row r="51" spans="1:16" ht="15.75" x14ac:dyDescent="0.25">
      <c r="A51" t="s">
        <v>0</v>
      </c>
      <c r="C51" s="4" t="s">
        <v>42</v>
      </c>
      <c r="D51" t="s">
        <v>0</v>
      </c>
      <c r="E51" t="str">
        <f t="shared" si="0"/>
        <v xml:space="preserve"> </v>
      </c>
      <c r="F51" t="s">
        <v>105</v>
      </c>
      <c r="G51" t="str">
        <f t="shared" si="1"/>
        <v xml:space="preserve"> </v>
      </c>
      <c r="H51" t="str">
        <f t="shared" si="2"/>
        <v/>
      </c>
      <c r="I51" t="str">
        <f t="shared" si="3"/>
        <v/>
      </c>
      <c r="J51" t="str">
        <f t="shared" si="4"/>
        <v/>
      </c>
      <c r="K51" t="str">
        <f t="shared" si="5"/>
        <v/>
      </c>
      <c r="L51" t="str">
        <f t="shared" si="6"/>
        <v/>
      </c>
      <c r="M51" t="str">
        <f t="shared" si="7"/>
        <v/>
      </c>
      <c r="N51" t="str">
        <f t="shared" si="8"/>
        <v/>
      </c>
      <c r="P51" t="s">
        <v>105</v>
      </c>
    </row>
    <row r="52" spans="1:16" ht="15.75" x14ac:dyDescent="0.25">
      <c r="A52" t="s">
        <v>0</v>
      </c>
      <c r="C52" s="4" t="s">
        <v>43</v>
      </c>
      <c r="D52" t="s">
        <v>0</v>
      </c>
      <c r="E52" t="str">
        <f t="shared" si="0"/>
        <v xml:space="preserve"> </v>
      </c>
      <c r="F52" t="s">
        <v>105</v>
      </c>
      <c r="G52" t="str">
        <f t="shared" si="1"/>
        <v xml:space="preserve"> </v>
      </c>
      <c r="H52" t="str">
        <f t="shared" si="2"/>
        <v/>
      </c>
      <c r="I52" t="str">
        <f t="shared" si="3"/>
        <v/>
      </c>
      <c r="J52" t="str">
        <f t="shared" si="4"/>
        <v/>
      </c>
      <c r="K52" t="str">
        <f t="shared" si="5"/>
        <v/>
      </c>
      <c r="L52" t="str">
        <f t="shared" si="6"/>
        <v/>
      </c>
      <c r="M52" t="str">
        <f t="shared" si="7"/>
        <v/>
      </c>
      <c r="N52" t="str">
        <f t="shared" si="8"/>
        <v/>
      </c>
      <c r="P52" t="s">
        <v>105</v>
      </c>
    </row>
    <row r="53" spans="1:16" ht="15.75" x14ac:dyDescent="0.25">
      <c r="A53" t="s">
        <v>0</v>
      </c>
      <c r="C53" s="4" t="s">
        <v>44</v>
      </c>
      <c r="D53" t="s">
        <v>0</v>
      </c>
      <c r="E53" t="str">
        <f t="shared" si="0"/>
        <v xml:space="preserve"> </v>
      </c>
      <c r="F53" t="s">
        <v>105</v>
      </c>
      <c r="G53" t="str">
        <f t="shared" si="1"/>
        <v xml:space="preserve"> </v>
      </c>
      <c r="H53" t="str">
        <f t="shared" si="2"/>
        <v/>
      </c>
      <c r="I53" t="str">
        <f t="shared" si="3"/>
        <v/>
      </c>
      <c r="J53" t="str">
        <f t="shared" si="4"/>
        <v/>
      </c>
      <c r="K53" t="str">
        <f t="shared" si="5"/>
        <v/>
      </c>
      <c r="L53" t="str">
        <f t="shared" si="6"/>
        <v/>
      </c>
      <c r="M53" t="str">
        <f t="shared" si="7"/>
        <v/>
      </c>
      <c r="N53" t="str">
        <f t="shared" si="8"/>
        <v/>
      </c>
      <c r="P53" t="s">
        <v>105</v>
      </c>
    </row>
    <row r="54" spans="1:16" ht="15.75" x14ac:dyDescent="0.25">
      <c r="A54" t="s">
        <v>0</v>
      </c>
      <c r="C54" s="4" t="s">
        <v>45</v>
      </c>
      <c r="D54" t="s">
        <v>0</v>
      </c>
      <c r="E54" t="str">
        <f t="shared" si="0"/>
        <v xml:space="preserve"> </v>
      </c>
      <c r="F54" t="s">
        <v>105</v>
      </c>
      <c r="G54" t="str">
        <f t="shared" si="1"/>
        <v xml:space="preserve"> </v>
      </c>
      <c r="H54" t="str">
        <f t="shared" si="2"/>
        <v/>
      </c>
      <c r="I54" t="str">
        <f t="shared" si="3"/>
        <v/>
      </c>
      <c r="J54" t="str">
        <f t="shared" si="4"/>
        <v/>
      </c>
      <c r="K54" t="str">
        <f t="shared" si="5"/>
        <v/>
      </c>
      <c r="L54" t="str">
        <f t="shared" si="6"/>
        <v/>
      </c>
      <c r="M54" t="str">
        <f t="shared" si="7"/>
        <v/>
      </c>
      <c r="N54" t="str">
        <f t="shared" si="8"/>
        <v/>
      </c>
      <c r="P54" t="s">
        <v>105</v>
      </c>
    </row>
    <row r="55" spans="1:16" ht="15.75" x14ac:dyDescent="0.25">
      <c r="A55" t="s">
        <v>0</v>
      </c>
      <c r="C55" s="4" t="s">
        <v>46</v>
      </c>
      <c r="D55" t="s">
        <v>0</v>
      </c>
      <c r="E55" t="str">
        <f t="shared" si="0"/>
        <v xml:space="preserve"> </v>
      </c>
      <c r="F55" t="s">
        <v>105</v>
      </c>
      <c r="G55" t="str">
        <f t="shared" si="1"/>
        <v xml:space="preserve"> </v>
      </c>
      <c r="H55" t="str">
        <f t="shared" si="2"/>
        <v/>
      </c>
      <c r="I55" t="str">
        <f t="shared" si="3"/>
        <v/>
      </c>
      <c r="J55" t="str">
        <f t="shared" si="4"/>
        <v/>
      </c>
      <c r="K55" t="str">
        <f t="shared" si="5"/>
        <v/>
      </c>
      <c r="L55" t="str">
        <f t="shared" si="6"/>
        <v/>
      </c>
      <c r="M55" t="str">
        <f t="shared" si="7"/>
        <v/>
      </c>
      <c r="N55" t="str">
        <f t="shared" si="8"/>
        <v/>
      </c>
      <c r="P55" t="s">
        <v>105</v>
      </c>
    </row>
    <row r="56" spans="1:16" ht="15.75" x14ac:dyDescent="0.25">
      <c r="C56" s="5" t="s">
        <v>7</v>
      </c>
      <c r="D56" t="s">
        <v>0</v>
      </c>
      <c r="E56" t="str">
        <f t="shared" si="0"/>
        <v xml:space="preserve"> </v>
      </c>
      <c r="F56" t="s">
        <v>105</v>
      </c>
      <c r="G56" t="str">
        <f t="shared" si="1"/>
        <v xml:space="preserve"> </v>
      </c>
      <c r="H56" t="str">
        <f t="shared" si="2"/>
        <v/>
      </c>
      <c r="I56" t="str">
        <f t="shared" si="3"/>
        <v/>
      </c>
      <c r="J56" t="str">
        <f t="shared" si="4"/>
        <v/>
      </c>
      <c r="K56" t="str">
        <f t="shared" si="5"/>
        <v/>
      </c>
      <c r="L56" t="str">
        <f t="shared" si="6"/>
        <v/>
      </c>
      <c r="M56" t="str">
        <f t="shared" si="7"/>
        <v/>
      </c>
      <c r="N56" t="str">
        <f t="shared" si="8"/>
        <v/>
      </c>
      <c r="P56" t="s">
        <v>105</v>
      </c>
    </row>
    <row r="57" spans="1:16" ht="15.75" x14ac:dyDescent="0.25">
      <c r="C57" s="2" t="s">
        <v>47</v>
      </c>
      <c r="D57" t="s">
        <v>0</v>
      </c>
      <c r="E57" t="str">
        <f t="shared" si="0"/>
        <v xml:space="preserve"> </v>
      </c>
      <c r="F57" t="s">
        <v>105</v>
      </c>
      <c r="G57" t="str">
        <f t="shared" si="1"/>
        <v xml:space="preserve"> </v>
      </c>
      <c r="H57" t="str">
        <f t="shared" si="2"/>
        <v/>
      </c>
      <c r="I57" t="str">
        <f t="shared" si="3"/>
        <v/>
      </c>
      <c r="J57" t="str">
        <f t="shared" si="4"/>
        <v/>
      </c>
      <c r="K57" t="str">
        <f t="shared" si="5"/>
        <v/>
      </c>
      <c r="L57" t="str">
        <f t="shared" si="6"/>
        <v/>
      </c>
      <c r="M57" t="str">
        <f t="shared" si="7"/>
        <v/>
      </c>
      <c r="N57" t="str">
        <f t="shared" si="8"/>
        <v/>
      </c>
      <c r="P57" t="s">
        <v>105</v>
      </c>
    </row>
    <row r="58" spans="1:16" ht="30" x14ac:dyDescent="0.25">
      <c r="A58" t="s">
        <v>48</v>
      </c>
      <c r="C58" s="1" t="s">
        <v>48</v>
      </c>
      <c r="D58" t="s">
        <v>48</v>
      </c>
      <c r="E58" t="str">
        <f t="shared" si="0"/>
        <v xml:space="preserve"> </v>
      </c>
      <c r="F58" t="s">
        <v>105</v>
      </c>
      <c r="G58" t="str">
        <f t="shared" si="1"/>
        <v xml:space="preserve"> </v>
      </c>
      <c r="H58" t="str">
        <f t="shared" si="2"/>
        <v/>
      </c>
      <c r="I58" t="str">
        <f t="shared" si="3"/>
        <v/>
      </c>
      <c r="J58" t="str">
        <f t="shared" si="4"/>
        <v/>
      </c>
      <c r="K58" t="str">
        <f t="shared" si="5"/>
        <v/>
      </c>
      <c r="L58" t="str">
        <f t="shared" si="6"/>
        <v/>
      </c>
      <c r="M58" t="str">
        <f t="shared" si="7"/>
        <v/>
      </c>
      <c r="N58" t="str">
        <f t="shared" si="8"/>
        <v/>
      </c>
      <c r="P58" t="s">
        <v>105</v>
      </c>
    </row>
    <row r="59" spans="1:16" ht="15.75" x14ac:dyDescent="0.25">
      <c r="A59" t="s">
        <v>48</v>
      </c>
      <c r="C59" s="6" t="s">
        <v>49</v>
      </c>
      <c r="D59" t="s">
        <v>48</v>
      </c>
      <c r="E59" t="str">
        <f t="shared" si="0"/>
        <v xml:space="preserve"> </v>
      </c>
      <c r="F59" t="s">
        <v>105</v>
      </c>
      <c r="G59" t="str">
        <f t="shared" si="1"/>
        <v xml:space="preserve"> </v>
      </c>
      <c r="H59" t="str">
        <f t="shared" si="2"/>
        <v/>
      </c>
      <c r="I59" t="str">
        <f t="shared" si="3"/>
        <v/>
      </c>
      <c r="J59" t="str">
        <f t="shared" si="4"/>
        <v/>
      </c>
      <c r="K59" t="str">
        <f t="shared" si="5"/>
        <v/>
      </c>
      <c r="L59" t="str">
        <f t="shared" si="6"/>
        <v/>
      </c>
      <c r="M59" t="str">
        <f t="shared" si="7"/>
        <v/>
      </c>
      <c r="N59" t="str">
        <f t="shared" si="8"/>
        <v/>
      </c>
      <c r="P59" t="s">
        <v>105</v>
      </c>
    </row>
    <row r="60" spans="1:16" ht="15.75" x14ac:dyDescent="0.25">
      <c r="A60" t="s">
        <v>48</v>
      </c>
      <c r="C60" s="2" t="s">
        <v>1</v>
      </c>
      <c r="D60" t="s">
        <v>48</v>
      </c>
      <c r="E60" t="str">
        <f t="shared" si="0"/>
        <v>Question</v>
      </c>
      <c r="F60">
        <v>1</v>
      </c>
      <c r="G60" t="str">
        <f t="shared" si="1"/>
        <v xml:space="preserve">Which statement identifies the functionality of virtual machines? </v>
      </c>
      <c r="H60" t="str">
        <f t="shared" si="2"/>
        <v xml:space="preserve">A.  Virtualized servers run most efficiently when they are physically connected to a switch that is separate from the hypervisor </v>
      </c>
      <c r="I60" t="str">
        <f t="shared" si="3"/>
        <v xml:space="preserve">B.  The hypervisor can virtualize physical components including CPU, memory, and storage </v>
      </c>
      <c r="J60" t="str">
        <f t="shared" si="4"/>
        <v xml:space="preserve">C.  Each hypervisor can support a single virtual machine and a single software switch </v>
      </c>
      <c r="K60" t="str">
        <f t="shared" si="5"/>
        <v xml:space="preserve">D.  The hypervisor communicates on Layer 3 without the need for additional resources </v>
      </c>
      <c r="L60" t="str">
        <f t="shared" si="6"/>
        <v xml:space="preserve"> </v>
      </c>
      <c r="M60" t="str">
        <f t="shared" si="7"/>
        <v xml:space="preserve"> </v>
      </c>
      <c r="N60" t="str">
        <f t="shared" si="8"/>
        <v xml:space="preserve">Answer: B  </v>
      </c>
      <c r="P60">
        <v>1</v>
      </c>
    </row>
    <row r="61" spans="1:16" ht="15.75" x14ac:dyDescent="0.25">
      <c r="A61" t="s">
        <v>48</v>
      </c>
      <c r="C61" s="5" t="s">
        <v>50</v>
      </c>
      <c r="D61" t="s">
        <v>48</v>
      </c>
      <c r="E61" t="str">
        <f t="shared" si="0"/>
        <v xml:space="preserve"> </v>
      </c>
      <c r="F61" t="s">
        <v>105</v>
      </c>
      <c r="G61" t="str">
        <f t="shared" si="1"/>
        <v xml:space="preserve"> </v>
      </c>
      <c r="H61" t="str">
        <f t="shared" si="2"/>
        <v/>
      </c>
      <c r="I61" t="str">
        <f t="shared" si="3"/>
        <v/>
      </c>
      <c r="J61" t="str">
        <f t="shared" si="4"/>
        <v/>
      </c>
      <c r="K61" t="str">
        <f t="shared" si="5"/>
        <v/>
      </c>
      <c r="L61" t="str">
        <f t="shared" si="6"/>
        <v/>
      </c>
      <c r="M61" t="str">
        <f t="shared" si="7"/>
        <v/>
      </c>
      <c r="N61" t="str">
        <f t="shared" si="8"/>
        <v/>
      </c>
      <c r="P61" t="s">
        <v>105</v>
      </c>
    </row>
    <row r="62" spans="1:16" ht="15.75" x14ac:dyDescent="0.25">
      <c r="A62" t="s">
        <v>48</v>
      </c>
      <c r="C62" s="4" t="s">
        <v>51</v>
      </c>
      <c r="D62" t="s">
        <v>48</v>
      </c>
      <c r="E62" t="str">
        <f t="shared" si="0"/>
        <v xml:space="preserve"> </v>
      </c>
      <c r="F62" t="s">
        <v>105</v>
      </c>
      <c r="G62" t="str">
        <f t="shared" si="1"/>
        <v xml:space="preserve"> </v>
      </c>
      <c r="H62" t="str">
        <f t="shared" si="2"/>
        <v/>
      </c>
      <c r="I62" t="str">
        <f t="shared" si="3"/>
        <v/>
      </c>
      <c r="J62" t="str">
        <f t="shared" si="4"/>
        <v/>
      </c>
      <c r="K62" t="str">
        <f t="shared" si="5"/>
        <v/>
      </c>
      <c r="L62" t="str">
        <f t="shared" si="6"/>
        <v/>
      </c>
      <c r="M62" t="str">
        <f t="shared" si="7"/>
        <v/>
      </c>
      <c r="N62" t="str">
        <f t="shared" si="8"/>
        <v/>
      </c>
      <c r="P62" t="s">
        <v>105</v>
      </c>
    </row>
    <row r="63" spans="1:16" ht="15.75" x14ac:dyDescent="0.25">
      <c r="A63" t="s">
        <v>48</v>
      </c>
      <c r="C63" s="4" t="s">
        <v>52</v>
      </c>
      <c r="D63" t="s">
        <v>48</v>
      </c>
      <c r="E63" t="str">
        <f t="shared" si="0"/>
        <v xml:space="preserve"> </v>
      </c>
      <c r="F63" t="s">
        <v>105</v>
      </c>
      <c r="G63" t="str">
        <f t="shared" si="1"/>
        <v xml:space="preserve"> </v>
      </c>
      <c r="H63" t="str">
        <f t="shared" si="2"/>
        <v/>
      </c>
      <c r="I63" t="str">
        <f t="shared" si="3"/>
        <v/>
      </c>
      <c r="J63" t="str">
        <f t="shared" si="4"/>
        <v/>
      </c>
      <c r="K63" t="str">
        <f t="shared" si="5"/>
        <v/>
      </c>
      <c r="L63" t="str">
        <f t="shared" si="6"/>
        <v/>
      </c>
      <c r="M63" t="str">
        <f t="shared" si="7"/>
        <v/>
      </c>
      <c r="N63" t="str">
        <f t="shared" si="8"/>
        <v/>
      </c>
      <c r="P63" t="s">
        <v>105</v>
      </c>
    </row>
    <row r="64" spans="1:16" ht="15.75" x14ac:dyDescent="0.25">
      <c r="A64" t="s">
        <v>48</v>
      </c>
      <c r="C64" s="4" t="s">
        <v>53</v>
      </c>
      <c r="D64" t="s">
        <v>48</v>
      </c>
      <c r="E64" t="str">
        <f t="shared" si="0"/>
        <v xml:space="preserve"> </v>
      </c>
      <c r="F64" t="s">
        <v>105</v>
      </c>
      <c r="G64" t="str">
        <f t="shared" si="1"/>
        <v xml:space="preserve"> </v>
      </c>
      <c r="H64" t="str">
        <f t="shared" si="2"/>
        <v/>
      </c>
      <c r="I64" t="str">
        <f t="shared" si="3"/>
        <v/>
      </c>
      <c r="J64" t="str">
        <f t="shared" si="4"/>
        <v/>
      </c>
      <c r="K64" t="str">
        <f t="shared" si="5"/>
        <v/>
      </c>
      <c r="L64" t="str">
        <f t="shared" si="6"/>
        <v/>
      </c>
      <c r="M64" t="str">
        <f t="shared" si="7"/>
        <v/>
      </c>
      <c r="N64" t="str">
        <f t="shared" si="8"/>
        <v/>
      </c>
      <c r="P64" t="s">
        <v>105</v>
      </c>
    </row>
    <row r="65" spans="1:16" ht="15.75" x14ac:dyDescent="0.25">
      <c r="A65" t="s">
        <v>48</v>
      </c>
      <c r="C65" s="4" t="s">
        <v>54</v>
      </c>
      <c r="D65" t="s">
        <v>48</v>
      </c>
      <c r="E65" t="str">
        <f t="shared" si="0"/>
        <v xml:space="preserve"> </v>
      </c>
      <c r="F65" t="s">
        <v>105</v>
      </c>
      <c r="G65" t="str">
        <f t="shared" si="1"/>
        <v xml:space="preserve"> </v>
      </c>
      <c r="H65" t="str">
        <f t="shared" si="2"/>
        <v/>
      </c>
      <c r="I65" t="str">
        <f t="shared" si="3"/>
        <v/>
      </c>
      <c r="J65" t="str">
        <f t="shared" si="4"/>
        <v/>
      </c>
      <c r="K65" t="str">
        <f t="shared" si="5"/>
        <v/>
      </c>
      <c r="L65" t="str">
        <f t="shared" si="6"/>
        <v/>
      </c>
      <c r="M65" t="str">
        <f t="shared" si="7"/>
        <v/>
      </c>
      <c r="N65" t="str">
        <f t="shared" si="8"/>
        <v/>
      </c>
      <c r="P65" t="s">
        <v>105</v>
      </c>
    </row>
    <row r="66" spans="1:16" ht="15.75" x14ac:dyDescent="0.25">
      <c r="A66" t="s">
        <v>48</v>
      </c>
      <c r="C66" s="5" t="s">
        <v>7</v>
      </c>
      <c r="D66" t="s">
        <v>48</v>
      </c>
      <c r="E66" t="str">
        <f t="shared" si="0"/>
        <v xml:space="preserve"> </v>
      </c>
      <c r="F66" t="s">
        <v>105</v>
      </c>
      <c r="G66" t="str">
        <f t="shared" si="1"/>
        <v xml:space="preserve"> </v>
      </c>
      <c r="H66" t="str">
        <f t="shared" si="2"/>
        <v/>
      </c>
      <c r="I66" t="str">
        <f t="shared" si="3"/>
        <v/>
      </c>
      <c r="J66" t="str">
        <f t="shared" si="4"/>
        <v/>
      </c>
      <c r="K66" t="str">
        <f t="shared" si="5"/>
        <v/>
      </c>
      <c r="L66" t="str">
        <f t="shared" si="6"/>
        <v/>
      </c>
      <c r="M66" t="str">
        <f t="shared" si="7"/>
        <v/>
      </c>
      <c r="N66" t="str">
        <f t="shared" si="8"/>
        <v/>
      </c>
      <c r="P66" t="s">
        <v>105</v>
      </c>
    </row>
    <row r="67" spans="1:16" ht="15.75" x14ac:dyDescent="0.25">
      <c r="A67" t="s">
        <v>48</v>
      </c>
      <c r="C67" s="2" t="s">
        <v>14</v>
      </c>
      <c r="D67" t="s">
        <v>48</v>
      </c>
      <c r="E67" t="str">
        <f t="shared" ref="E67:E130" si="9">IF(LEFT(C67,8)="Question",LEFT(C67,8)," ")</f>
        <v xml:space="preserve"> </v>
      </c>
      <c r="F67" t="s">
        <v>105</v>
      </c>
      <c r="G67" t="str">
        <f t="shared" ref="G67:G130" si="10">IF(E67="Question",C68," ")</f>
        <v xml:space="preserve"> </v>
      </c>
      <c r="H67" t="str">
        <f t="shared" ref="H67:H130" si="11">IF(ISNUMBER(F67),IF(LEFT(C69,2)="A.",C69,IF(LEFT(C70,2)="A.",C70,IF(LEFT(C71,2)="A.",C71,IF(LEFT(C72,2)="A.",C72,IF(LEFT(C73,2)="A.",C73," "))))),"")</f>
        <v/>
      </c>
      <c r="I67" t="str">
        <f t="shared" ref="I67:I130" si="12">IF(ISNUMBER(F67),IF(LEFT(C70,2)="B.",C70,IF(LEFT(C71,2)="B.",C71,IF(LEFT(C72,2)="B.",C72,IF(LEFT(C73,2)="B.",C73,IF(LEFT(C74,2)="B.",C74," "))))),"")</f>
        <v/>
      </c>
      <c r="J67" t="str">
        <f t="shared" ref="J67:J130" si="13">IF(ISNUMBER(F67),IF(LEFT(C71,2)="C.",C71,IF(LEFT(C72,2)="C.",C72,IF(LEFT(C73,2)="C.",C73,IF(LEFT(C74,2)="C.",C74,IF(LEFT(C75,2)="C.",C75," "))))),"")</f>
        <v/>
      </c>
      <c r="K67" t="str">
        <f t="shared" ref="K67:K130" si="14">IF(ISNUMBER(F67),IF(LEFT(C72,2)="D.",C72,IF(LEFT(C73,2)="D.",C73,IF(LEFT(C74,2)="D.",C74,IF(LEFT(C75,2)="D.",C75,IF(LEFT(C76,2)="D.",C76," "))))),"")</f>
        <v/>
      </c>
      <c r="L67" t="str">
        <f t="shared" ref="L67:L130" si="15">IF(ISNUMBER(F67),IF(LEFT(C73,2)="E.",C73,IF(LEFT(C74,2)="E.",C74,IF(LEFT(C75,2)="E.",C75,IF(LEFT(C76,2)="E.",C76,IF(LEFT(C77,2)="E.",C77," "))))),"")</f>
        <v/>
      </c>
      <c r="M67" t="str">
        <f t="shared" ref="M67:M130" si="16">IF(ISNUMBER(F67),IF(LEFT(C74,2)="F.",C74,IF(LEFT(C75,2)="F.",C75,IF(LEFT(C76,2)="F.",C76,IF(LEFT(C77,2)="F.",C77,IF(LEFT(C78,2)="F.",C78," "))))),"")</f>
        <v/>
      </c>
      <c r="N67" t="str">
        <f t="shared" ref="N67:N130" si="17">IF(ISNUMBER(F67),IF(LEFT(C73,7)="Answer:",C73,IF(LEFT(C74,7)="Answer:",C74,IF(LEFT(C75,7)="Answer:",C75,IF(LEFT(C76,7)="Answer:",C76,IF(LEFT(C77,7)="Answer:",C77,IF(LEFT(C78,7)="Answer:",C78," ")))))),"")</f>
        <v/>
      </c>
      <c r="P67" t="s">
        <v>105</v>
      </c>
    </row>
    <row r="68" spans="1:16" ht="15.75" x14ac:dyDescent="0.25">
      <c r="A68" t="s">
        <v>48</v>
      </c>
      <c r="C68" s="2" t="s">
        <v>9</v>
      </c>
      <c r="D68" t="s">
        <v>48</v>
      </c>
      <c r="E68" t="str">
        <f t="shared" si="9"/>
        <v>Question</v>
      </c>
      <c r="F68">
        <v>2</v>
      </c>
      <c r="G68" t="str">
        <f t="shared" si="10"/>
        <v xml:space="preserve">An organization has decided to start using cloud-provided services. Which cloud service allows the organization to install its own operating system on a virtual machine? </v>
      </c>
      <c r="H68" t="str">
        <f t="shared" si="11"/>
        <v>A.  platform-as-a-service</v>
      </c>
      <c r="I68" t="str">
        <f t="shared" si="12"/>
        <v>B.  software-as-a-service</v>
      </c>
      <c r="J68" t="str">
        <f t="shared" si="13"/>
        <v>C.  network-as-a-service</v>
      </c>
      <c r="K68" t="str">
        <f t="shared" si="14"/>
        <v>D.  infrastructure-as-a-service</v>
      </c>
      <c r="L68" t="str">
        <f t="shared" si="15"/>
        <v xml:space="preserve"> </v>
      </c>
      <c r="M68" t="str">
        <f t="shared" si="16"/>
        <v xml:space="preserve"> </v>
      </c>
      <c r="N68" t="str">
        <f t="shared" si="17"/>
        <v xml:space="preserve">Answer: D  </v>
      </c>
      <c r="P68">
        <v>2</v>
      </c>
    </row>
    <row r="69" spans="1:16" ht="15.75" x14ac:dyDescent="0.25">
      <c r="A69" t="s">
        <v>48</v>
      </c>
      <c r="C69" s="5" t="s">
        <v>55</v>
      </c>
      <c r="D69" t="s">
        <v>48</v>
      </c>
      <c r="E69" t="str">
        <f t="shared" si="9"/>
        <v xml:space="preserve"> </v>
      </c>
      <c r="F69" t="s">
        <v>105</v>
      </c>
      <c r="G69" t="str">
        <f t="shared" si="10"/>
        <v xml:space="preserve"> </v>
      </c>
      <c r="H69" t="str">
        <f t="shared" si="11"/>
        <v/>
      </c>
      <c r="I69" t="str">
        <f t="shared" si="12"/>
        <v/>
      </c>
      <c r="J69" t="str">
        <f t="shared" si="13"/>
        <v/>
      </c>
      <c r="K69" t="str">
        <f t="shared" si="14"/>
        <v/>
      </c>
      <c r="L69" t="str">
        <f t="shared" si="15"/>
        <v/>
      </c>
      <c r="M69" t="str">
        <f t="shared" si="16"/>
        <v/>
      </c>
      <c r="N69" t="str">
        <f t="shared" si="17"/>
        <v/>
      </c>
      <c r="P69" t="s">
        <v>105</v>
      </c>
    </row>
    <row r="70" spans="1:16" ht="15.75" x14ac:dyDescent="0.25">
      <c r="A70" t="s">
        <v>48</v>
      </c>
      <c r="C70" s="4" t="s">
        <v>56</v>
      </c>
      <c r="D70" t="s">
        <v>48</v>
      </c>
      <c r="E70" t="str">
        <f t="shared" si="9"/>
        <v xml:space="preserve"> </v>
      </c>
      <c r="F70" t="s">
        <v>105</v>
      </c>
      <c r="G70" t="str">
        <f t="shared" si="10"/>
        <v xml:space="preserve"> </v>
      </c>
      <c r="H70" t="str">
        <f t="shared" si="11"/>
        <v/>
      </c>
      <c r="I70" t="str">
        <f t="shared" si="12"/>
        <v/>
      </c>
      <c r="J70" t="str">
        <f t="shared" si="13"/>
        <v/>
      </c>
      <c r="K70" t="str">
        <f t="shared" si="14"/>
        <v/>
      </c>
      <c r="L70" t="str">
        <f t="shared" si="15"/>
        <v/>
      </c>
      <c r="M70" t="str">
        <f t="shared" si="16"/>
        <v/>
      </c>
      <c r="N70" t="str">
        <f t="shared" si="17"/>
        <v/>
      </c>
      <c r="P70" t="s">
        <v>105</v>
      </c>
    </row>
    <row r="71" spans="1:16" ht="15.75" x14ac:dyDescent="0.25">
      <c r="A71" t="s">
        <v>48</v>
      </c>
      <c r="C71" s="4" t="s">
        <v>57</v>
      </c>
      <c r="D71" t="s">
        <v>48</v>
      </c>
      <c r="E71" t="str">
        <f t="shared" si="9"/>
        <v xml:space="preserve"> </v>
      </c>
      <c r="F71" t="s">
        <v>105</v>
      </c>
      <c r="G71" t="str">
        <f t="shared" si="10"/>
        <v xml:space="preserve"> </v>
      </c>
      <c r="H71" t="str">
        <f t="shared" si="11"/>
        <v/>
      </c>
      <c r="I71" t="str">
        <f t="shared" si="12"/>
        <v/>
      </c>
      <c r="J71" t="str">
        <f t="shared" si="13"/>
        <v/>
      </c>
      <c r="K71" t="str">
        <f t="shared" si="14"/>
        <v/>
      </c>
      <c r="L71" t="str">
        <f t="shared" si="15"/>
        <v/>
      </c>
      <c r="M71" t="str">
        <f t="shared" si="16"/>
        <v/>
      </c>
      <c r="N71" t="str">
        <f t="shared" si="17"/>
        <v/>
      </c>
      <c r="P71" t="s">
        <v>105</v>
      </c>
    </row>
    <row r="72" spans="1:16" ht="15.75" x14ac:dyDescent="0.25">
      <c r="A72" t="s">
        <v>48</v>
      </c>
      <c r="C72" s="4" t="s">
        <v>58</v>
      </c>
      <c r="D72" t="s">
        <v>48</v>
      </c>
      <c r="E72" t="str">
        <f t="shared" si="9"/>
        <v xml:space="preserve"> </v>
      </c>
      <c r="F72" t="s">
        <v>105</v>
      </c>
      <c r="G72" t="str">
        <f t="shared" si="10"/>
        <v xml:space="preserve"> </v>
      </c>
      <c r="H72" t="str">
        <f t="shared" si="11"/>
        <v/>
      </c>
      <c r="I72" t="str">
        <f t="shared" si="12"/>
        <v/>
      </c>
      <c r="J72" t="str">
        <f t="shared" si="13"/>
        <v/>
      </c>
      <c r="K72" t="str">
        <f t="shared" si="14"/>
        <v/>
      </c>
      <c r="L72" t="str">
        <f t="shared" si="15"/>
        <v/>
      </c>
      <c r="M72" t="str">
        <f t="shared" si="16"/>
        <v/>
      </c>
      <c r="N72" t="str">
        <f t="shared" si="17"/>
        <v/>
      </c>
      <c r="P72" t="s">
        <v>105</v>
      </c>
    </row>
    <row r="73" spans="1:16" ht="15.75" x14ac:dyDescent="0.25">
      <c r="A73" t="s">
        <v>48</v>
      </c>
      <c r="C73" s="4" t="s">
        <v>59</v>
      </c>
      <c r="D73" t="s">
        <v>48</v>
      </c>
      <c r="E73" t="str">
        <f t="shared" si="9"/>
        <v xml:space="preserve"> </v>
      </c>
      <c r="F73" t="s">
        <v>105</v>
      </c>
      <c r="G73" t="str">
        <f t="shared" si="10"/>
        <v xml:space="preserve"> </v>
      </c>
      <c r="H73" t="str">
        <f t="shared" si="11"/>
        <v/>
      </c>
      <c r="I73" t="str">
        <f t="shared" si="12"/>
        <v/>
      </c>
      <c r="J73" t="str">
        <f t="shared" si="13"/>
        <v/>
      </c>
      <c r="K73" t="str">
        <f t="shared" si="14"/>
        <v/>
      </c>
      <c r="L73" t="str">
        <f t="shared" si="15"/>
        <v/>
      </c>
      <c r="M73" t="str">
        <f t="shared" si="16"/>
        <v/>
      </c>
      <c r="N73" t="str">
        <f t="shared" si="17"/>
        <v/>
      </c>
      <c r="P73" t="s">
        <v>105</v>
      </c>
    </row>
    <row r="74" spans="1:16" ht="15.75" x14ac:dyDescent="0.25">
      <c r="A74" t="s">
        <v>48</v>
      </c>
      <c r="C74" s="5" t="s">
        <v>7</v>
      </c>
      <c r="D74" t="s">
        <v>48</v>
      </c>
      <c r="E74" t="str">
        <f t="shared" si="9"/>
        <v xml:space="preserve"> </v>
      </c>
      <c r="F74" t="s">
        <v>105</v>
      </c>
      <c r="G74" t="str">
        <f t="shared" si="10"/>
        <v xml:space="preserve"> </v>
      </c>
      <c r="H74" t="str">
        <f t="shared" si="11"/>
        <v/>
      </c>
      <c r="I74" t="str">
        <f t="shared" si="12"/>
        <v/>
      </c>
      <c r="J74" t="str">
        <f t="shared" si="13"/>
        <v/>
      </c>
      <c r="K74" t="str">
        <f t="shared" si="14"/>
        <v/>
      </c>
      <c r="L74" t="str">
        <f t="shared" si="15"/>
        <v/>
      </c>
      <c r="M74" t="str">
        <f t="shared" si="16"/>
        <v/>
      </c>
      <c r="N74" t="str">
        <f t="shared" si="17"/>
        <v/>
      </c>
      <c r="P74" t="s">
        <v>105</v>
      </c>
    </row>
    <row r="75" spans="1:16" ht="15.75" x14ac:dyDescent="0.25">
      <c r="A75" t="s">
        <v>48</v>
      </c>
      <c r="C75" s="2" t="s">
        <v>27</v>
      </c>
      <c r="D75" t="s">
        <v>48</v>
      </c>
      <c r="E75" t="str">
        <f t="shared" si="9"/>
        <v xml:space="preserve"> </v>
      </c>
      <c r="F75" t="s">
        <v>105</v>
      </c>
      <c r="G75" t="str">
        <f t="shared" si="10"/>
        <v xml:space="preserve"> </v>
      </c>
      <c r="H75" t="str">
        <f t="shared" si="11"/>
        <v/>
      </c>
      <c r="I75" t="str">
        <f t="shared" si="12"/>
        <v/>
      </c>
      <c r="J75" t="str">
        <f t="shared" si="13"/>
        <v/>
      </c>
      <c r="K75" t="str">
        <f t="shared" si="14"/>
        <v/>
      </c>
      <c r="L75" t="str">
        <f t="shared" si="15"/>
        <v/>
      </c>
      <c r="M75" t="str">
        <f t="shared" si="16"/>
        <v/>
      </c>
      <c r="N75" t="str">
        <f t="shared" si="17"/>
        <v/>
      </c>
      <c r="P75" t="s">
        <v>105</v>
      </c>
    </row>
    <row r="76" spans="1:16" ht="30" x14ac:dyDescent="0.25">
      <c r="A76" t="s">
        <v>60</v>
      </c>
      <c r="C76" s="1" t="s">
        <v>60</v>
      </c>
      <c r="D76" t="s">
        <v>60</v>
      </c>
      <c r="E76" t="str">
        <f t="shared" si="9"/>
        <v xml:space="preserve"> </v>
      </c>
      <c r="F76" t="s">
        <v>105</v>
      </c>
      <c r="G76" t="str">
        <f t="shared" si="10"/>
        <v xml:space="preserve"> </v>
      </c>
      <c r="H76" t="str">
        <f t="shared" si="11"/>
        <v/>
      </c>
      <c r="I76" t="str">
        <f t="shared" si="12"/>
        <v/>
      </c>
      <c r="J76" t="str">
        <f t="shared" si="13"/>
        <v/>
      </c>
      <c r="K76" t="str">
        <f t="shared" si="14"/>
        <v/>
      </c>
      <c r="L76" t="str">
        <f t="shared" si="15"/>
        <v/>
      </c>
      <c r="M76" t="str">
        <f t="shared" si="16"/>
        <v/>
      </c>
      <c r="N76" t="str">
        <f t="shared" si="17"/>
        <v/>
      </c>
      <c r="P76" t="s">
        <v>105</v>
      </c>
    </row>
    <row r="77" spans="1:16" ht="15.75" x14ac:dyDescent="0.25">
      <c r="A77" t="s">
        <v>60</v>
      </c>
      <c r="C77" s="6" t="s">
        <v>61</v>
      </c>
      <c r="D77" t="s">
        <v>60</v>
      </c>
      <c r="E77" t="str">
        <f t="shared" si="9"/>
        <v xml:space="preserve"> </v>
      </c>
      <c r="F77" t="s">
        <v>105</v>
      </c>
      <c r="G77" t="str">
        <f t="shared" si="10"/>
        <v xml:space="preserve"> </v>
      </c>
      <c r="H77" t="str">
        <f t="shared" si="11"/>
        <v/>
      </c>
      <c r="I77" t="str">
        <f t="shared" si="12"/>
        <v/>
      </c>
      <c r="J77" t="str">
        <f t="shared" si="13"/>
        <v/>
      </c>
      <c r="K77" t="str">
        <f t="shared" si="14"/>
        <v/>
      </c>
      <c r="L77" t="str">
        <f t="shared" si="15"/>
        <v/>
      </c>
      <c r="M77" t="str">
        <f t="shared" si="16"/>
        <v/>
      </c>
      <c r="N77" t="str">
        <f t="shared" si="17"/>
        <v/>
      </c>
      <c r="P77" t="s">
        <v>105</v>
      </c>
    </row>
    <row r="78" spans="1:16" ht="15.75" x14ac:dyDescent="0.25">
      <c r="A78" t="s">
        <v>60</v>
      </c>
      <c r="C78" s="2" t="s">
        <v>1</v>
      </c>
      <c r="D78" t="s">
        <v>60</v>
      </c>
      <c r="E78" t="str">
        <f t="shared" si="9"/>
        <v>Question</v>
      </c>
      <c r="F78">
        <v>1</v>
      </c>
      <c r="G78" t="str">
        <f t="shared" si="10"/>
        <v xml:space="preserve">How can the Cisco Discovery Protocol be used? </v>
      </c>
      <c r="H78" t="str">
        <f t="shared" si="11"/>
        <v xml:space="preserve">A.  to allow a switch to discover the devices that are connected to its ports </v>
      </c>
      <c r="I78" t="str">
        <f t="shared" si="12"/>
        <v xml:space="preserve">B.  to determine the hardware platform of the device </v>
      </c>
      <c r="J78" t="str">
        <f t="shared" si="13"/>
        <v xml:space="preserve">C.  to determine the IP addresses of connected Cisco devices </v>
      </c>
      <c r="K78" t="str">
        <f t="shared" si="14"/>
        <v>D.  all of the above</v>
      </c>
      <c r="L78" t="str">
        <f t="shared" si="15"/>
        <v xml:space="preserve"> </v>
      </c>
      <c r="M78" t="str">
        <f t="shared" si="16"/>
        <v xml:space="preserve"> </v>
      </c>
      <c r="N78" t="str">
        <f t="shared" si="17"/>
        <v xml:space="preserve">Answer: D  </v>
      </c>
      <c r="P78">
        <v>1</v>
      </c>
    </row>
    <row r="79" spans="1:16" x14ac:dyDescent="0.25">
      <c r="A79" t="s">
        <v>60</v>
      </c>
      <c r="C79" s="3" t="s">
        <v>62</v>
      </c>
      <c r="D79" t="s">
        <v>60</v>
      </c>
      <c r="E79" t="str">
        <f t="shared" si="9"/>
        <v xml:space="preserve"> </v>
      </c>
      <c r="F79" t="s">
        <v>105</v>
      </c>
      <c r="G79" t="str">
        <f t="shared" si="10"/>
        <v xml:space="preserve"> </v>
      </c>
      <c r="H79" t="str">
        <f t="shared" si="11"/>
        <v/>
      </c>
      <c r="I79" t="str">
        <f t="shared" si="12"/>
        <v/>
      </c>
      <c r="J79" t="str">
        <f t="shared" si="13"/>
        <v/>
      </c>
      <c r="K79" t="str">
        <f t="shared" si="14"/>
        <v/>
      </c>
      <c r="L79" t="str">
        <f t="shared" si="15"/>
        <v/>
      </c>
      <c r="M79" t="str">
        <f t="shared" si="16"/>
        <v/>
      </c>
      <c r="N79" t="str">
        <f t="shared" si="17"/>
        <v/>
      </c>
      <c r="P79" t="s">
        <v>105</v>
      </c>
    </row>
    <row r="80" spans="1:16" ht="15.75" x14ac:dyDescent="0.25">
      <c r="A80" t="s">
        <v>60</v>
      </c>
      <c r="C80" s="4" t="s">
        <v>63</v>
      </c>
      <c r="D80" t="s">
        <v>60</v>
      </c>
      <c r="E80" t="str">
        <f t="shared" si="9"/>
        <v xml:space="preserve"> </v>
      </c>
      <c r="F80" t="s">
        <v>105</v>
      </c>
      <c r="G80" t="str">
        <f t="shared" si="10"/>
        <v xml:space="preserve"> </v>
      </c>
      <c r="H80" t="str">
        <f t="shared" si="11"/>
        <v/>
      </c>
      <c r="I80" t="str">
        <f t="shared" si="12"/>
        <v/>
      </c>
      <c r="J80" t="str">
        <f t="shared" si="13"/>
        <v/>
      </c>
      <c r="K80" t="str">
        <f t="shared" si="14"/>
        <v/>
      </c>
      <c r="L80" t="str">
        <f t="shared" si="15"/>
        <v/>
      </c>
      <c r="M80" t="str">
        <f t="shared" si="16"/>
        <v/>
      </c>
      <c r="N80" t="str">
        <f t="shared" si="17"/>
        <v/>
      </c>
      <c r="P80" t="s">
        <v>105</v>
      </c>
    </row>
    <row r="81" spans="1:16" ht="15.75" x14ac:dyDescent="0.25">
      <c r="A81" t="s">
        <v>60</v>
      </c>
      <c r="C81" s="4" t="s">
        <v>64</v>
      </c>
      <c r="D81" t="s">
        <v>60</v>
      </c>
      <c r="E81" t="str">
        <f t="shared" si="9"/>
        <v xml:space="preserve"> </v>
      </c>
      <c r="F81" t="s">
        <v>105</v>
      </c>
      <c r="G81" t="str">
        <f t="shared" si="10"/>
        <v xml:space="preserve"> </v>
      </c>
      <c r="H81" t="str">
        <f t="shared" si="11"/>
        <v/>
      </c>
      <c r="I81" t="str">
        <f t="shared" si="12"/>
        <v/>
      </c>
      <c r="J81" t="str">
        <f t="shared" si="13"/>
        <v/>
      </c>
      <c r="K81" t="str">
        <f t="shared" si="14"/>
        <v/>
      </c>
      <c r="L81" t="str">
        <f t="shared" si="15"/>
        <v/>
      </c>
      <c r="M81" t="str">
        <f t="shared" si="16"/>
        <v/>
      </c>
      <c r="N81" t="str">
        <f t="shared" si="17"/>
        <v/>
      </c>
      <c r="P81" t="s">
        <v>105</v>
      </c>
    </row>
    <row r="82" spans="1:16" ht="15.75" x14ac:dyDescent="0.25">
      <c r="A82" t="s">
        <v>60</v>
      </c>
      <c r="C82" s="4" t="s">
        <v>65</v>
      </c>
      <c r="D82" t="s">
        <v>60</v>
      </c>
      <c r="E82" t="str">
        <f t="shared" si="9"/>
        <v xml:space="preserve"> </v>
      </c>
      <c r="F82" t="s">
        <v>105</v>
      </c>
      <c r="G82" t="str">
        <f t="shared" si="10"/>
        <v xml:space="preserve"> </v>
      </c>
      <c r="H82" t="str">
        <f t="shared" si="11"/>
        <v/>
      </c>
      <c r="I82" t="str">
        <f t="shared" si="12"/>
        <v/>
      </c>
      <c r="J82" t="str">
        <f t="shared" si="13"/>
        <v/>
      </c>
      <c r="K82" t="str">
        <f t="shared" si="14"/>
        <v/>
      </c>
      <c r="L82" t="str">
        <f t="shared" si="15"/>
        <v/>
      </c>
      <c r="M82" t="str">
        <f t="shared" si="16"/>
        <v/>
      </c>
      <c r="N82" t="str">
        <f t="shared" si="17"/>
        <v/>
      </c>
      <c r="P82" t="s">
        <v>105</v>
      </c>
    </row>
    <row r="83" spans="1:16" ht="15.75" x14ac:dyDescent="0.25">
      <c r="A83" t="s">
        <v>60</v>
      </c>
      <c r="C83" s="4" t="s">
        <v>66</v>
      </c>
      <c r="D83" t="s">
        <v>60</v>
      </c>
      <c r="E83" t="str">
        <f t="shared" si="9"/>
        <v xml:space="preserve"> </v>
      </c>
      <c r="F83" t="s">
        <v>105</v>
      </c>
      <c r="G83" t="str">
        <f t="shared" si="10"/>
        <v xml:space="preserve"> </v>
      </c>
      <c r="H83" t="str">
        <f t="shared" si="11"/>
        <v/>
      </c>
      <c r="I83" t="str">
        <f t="shared" si="12"/>
        <v/>
      </c>
      <c r="J83" t="str">
        <f t="shared" si="13"/>
        <v/>
      </c>
      <c r="K83" t="str">
        <f t="shared" si="14"/>
        <v/>
      </c>
      <c r="L83" t="str">
        <f t="shared" si="15"/>
        <v/>
      </c>
      <c r="M83" t="str">
        <f t="shared" si="16"/>
        <v/>
      </c>
      <c r="N83" t="str">
        <f t="shared" si="17"/>
        <v/>
      </c>
      <c r="P83" t="s">
        <v>105</v>
      </c>
    </row>
    <row r="84" spans="1:16" ht="15.75" x14ac:dyDescent="0.25">
      <c r="A84" t="s">
        <v>60</v>
      </c>
      <c r="C84" s="5" t="s">
        <v>7</v>
      </c>
      <c r="D84" t="s">
        <v>60</v>
      </c>
      <c r="E84" t="str">
        <f t="shared" si="9"/>
        <v xml:space="preserve"> </v>
      </c>
      <c r="F84" t="s">
        <v>105</v>
      </c>
      <c r="G84" t="str">
        <f t="shared" si="10"/>
        <v xml:space="preserve"> </v>
      </c>
      <c r="H84" t="str">
        <f t="shared" si="11"/>
        <v/>
      </c>
      <c r="I84" t="str">
        <f t="shared" si="12"/>
        <v/>
      </c>
      <c r="J84" t="str">
        <f t="shared" si="13"/>
        <v/>
      </c>
      <c r="K84" t="str">
        <f t="shared" si="14"/>
        <v/>
      </c>
      <c r="L84" t="str">
        <f t="shared" si="15"/>
        <v/>
      </c>
      <c r="M84" t="str">
        <f t="shared" si="16"/>
        <v/>
      </c>
      <c r="N84" t="str">
        <f t="shared" si="17"/>
        <v/>
      </c>
      <c r="P84" t="s">
        <v>105</v>
      </c>
    </row>
    <row r="85" spans="1:16" ht="15.75" x14ac:dyDescent="0.25">
      <c r="A85" t="s">
        <v>60</v>
      </c>
      <c r="C85" s="2" t="s">
        <v>27</v>
      </c>
      <c r="D85" t="s">
        <v>60</v>
      </c>
      <c r="E85" t="str">
        <f t="shared" si="9"/>
        <v xml:space="preserve"> </v>
      </c>
      <c r="F85" t="s">
        <v>105</v>
      </c>
      <c r="G85" t="str">
        <f t="shared" si="10"/>
        <v xml:space="preserve"> </v>
      </c>
      <c r="H85" t="str">
        <f t="shared" si="11"/>
        <v/>
      </c>
      <c r="I85" t="str">
        <f t="shared" si="12"/>
        <v/>
      </c>
      <c r="J85" t="str">
        <f t="shared" si="13"/>
        <v/>
      </c>
      <c r="K85" t="str">
        <f t="shared" si="14"/>
        <v/>
      </c>
      <c r="L85" t="str">
        <f t="shared" si="15"/>
        <v/>
      </c>
      <c r="M85" t="str">
        <f t="shared" si="16"/>
        <v/>
      </c>
      <c r="N85" t="str">
        <f t="shared" si="17"/>
        <v/>
      </c>
      <c r="P85" t="s">
        <v>105</v>
      </c>
    </row>
    <row r="86" spans="1:16" ht="15.75" x14ac:dyDescent="0.25">
      <c r="A86" t="s">
        <v>60</v>
      </c>
      <c r="C86" s="2" t="s">
        <v>67</v>
      </c>
      <c r="D86" t="s">
        <v>60</v>
      </c>
      <c r="E86" t="str">
        <f t="shared" si="9"/>
        <v>Question</v>
      </c>
      <c r="F86">
        <v>2</v>
      </c>
      <c r="G86" t="str">
        <f t="shared" si="10"/>
        <v xml:space="preserve">In a CDP environment, what happens when the CDP interface on an adjacent device is configured without an IP address? </v>
      </c>
      <c r="H86" t="str">
        <f t="shared" si="11"/>
        <v xml:space="preserve">A.  CDP operates normally, but it cannot provide any information for that neighbor. </v>
      </c>
      <c r="I86" t="str">
        <f t="shared" si="12"/>
        <v xml:space="preserve">B.  CDP operates normally, but it cannot provide IP address information for that neighbor. </v>
      </c>
      <c r="J86" t="str">
        <f t="shared" si="13"/>
        <v xml:space="preserve">C.  CDP uses the IP address of another interface for that neighbor. </v>
      </c>
      <c r="K86" t="str">
        <f t="shared" si="14"/>
        <v xml:space="preserve">D.  CDP becomes inoperable on that neighbor. </v>
      </c>
      <c r="L86" t="str">
        <f t="shared" si="15"/>
        <v xml:space="preserve"> </v>
      </c>
      <c r="M86" t="str">
        <f t="shared" si="16"/>
        <v xml:space="preserve"> </v>
      </c>
      <c r="N86" t="str">
        <f t="shared" si="17"/>
        <v xml:space="preserve">Answer: B  </v>
      </c>
      <c r="P86">
        <v>2</v>
      </c>
    </row>
    <row r="87" spans="1:16" x14ac:dyDescent="0.25">
      <c r="A87" t="s">
        <v>60</v>
      </c>
      <c r="C87" s="3" t="s">
        <v>68</v>
      </c>
      <c r="D87" t="s">
        <v>60</v>
      </c>
      <c r="E87" t="str">
        <f t="shared" si="9"/>
        <v xml:space="preserve"> </v>
      </c>
      <c r="F87" t="s">
        <v>105</v>
      </c>
      <c r="G87" t="str">
        <f t="shared" si="10"/>
        <v xml:space="preserve"> </v>
      </c>
      <c r="H87" t="str">
        <f t="shared" si="11"/>
        <v/>
      </c>
      <c r="I87" t="str">
        <f t="shared" si="12"/>
        <v/>
      </c>
      <c r="J87" t="str">
        <f t="shared" si="13"/>
        <v/>
      </c>
      <c r="K87" t="str">
        <f t="shared" si="14"/>
        <v/>
      </c>
      <c r="L87" t="str">
        <f t="shared" si="15"/>
        <v/>
      </c>
      <c r="M87" t="str">
        <f t="shared" si="16"/>
        <v/>
      </c>
      <c r="N87" t="str">
        <f t="shared" si="17"/>
        <v/>
      </c>
      <c r="P87" t="s">
        <v>105</v>
      </c>
    </row>
    <row r="88" spans="1:16" ht="15.75" x14ac:dyDescent="0.25">
      <c r="A88" t="s">
        <v>60</v>
      </c>
      <c r="C88" s="4" t="s">
        <v>69</v>
      </c>
      <c r="D88" t="s">
        <v>60</v>
      </c>
      <c r="E88" t="str">
        <f t="shared" si="9"/>
        <v xml:space="preserve"> </v>
      </c>
      <c r="F88" t="s">
        <v>105</v>
      </c>
      <c r="G88" t="str">
        <f t="shared" si="10"/>
        <v xml:space="preserve"> </v>
      </c>
      <c r="H88" t="str">
        <f t="shared" si="11"/>
        <v/>
      </c>
      <c r="I88" t="str">
        <f t="shared" si="12"/>
        <v/>
      </c>
      <c r="J88" t="str">
        <f t="shared" si="13"/>
        <v/>
      </c>
      <c r="K88" t="str">
        <f t="shared" si="14"/>
        <v/>
      </c>
      <c r="L88" t="str">
        <f t="shared" si="15"/>
        <v/>
      </c>
      <c r="M88" t="str">
        <f t="shared" si="16"/>
        <v/>
      </c>
      <c r="N88" t="str">
        <f t="shared" si="17"/>
        <v/>
      </c>
      <c r="P88" t="s">
        <v>105</v>
      </c>
    </row>
    <row r="89" spans="1:16" ht="15.75" x14ac:dyDescent="0.25">
      <c r="A89" t="s">
        <v>60</v>
      </c>
      <c r="C89" s="4" t="s">
        <v>70</v>
      </c>
      <c r="D89" t="s">
        <v>60</v>
      </c>
      <c r="E89" t="str">
        <f t="shared" si="9"/>
        <v xml:space="preserve"> </v>
      </c>
      <c r="F89" t="s">
        <v>105</v>
      </c>
      <c r="G89" t="str">
        <f t="shared" si="10"/>
        <v xml:space="preserve"> </v>
      </c>
      <c r="H89" t="str">
        <f t="shared" si="11"/>
        <v/>
      </c>
      <c r="I89" t="str">
        <f t="shared" si="12"/>
        <v/>
      </c>
      <c r="J89" t="str">
        <f t="shared" si="13"/>
        <v/>
      </c>
      <c r="K89" t="str">
        <f t="shared" si="14"/>
        <v/>
      </c>
      <c r="L89" t="str">
        <f t="shared" si="15"/>
        <v/>
      </c>
      <c r="M89" t="str">
        <f t="shared" si="16"/>
        <v/>
      </c>
      <c r="N89" t="str">
        <f t="shared" si="17"/>
        <v/>
      </c>
      <c r="P89" t="s">
        <v>105</v>
      </c>
    </row>
    <row r="90" spans="1:16" ht="15.75" x14ac:dyDescent="0.25">
      <c r="A90" t="s">
        <v>60</v>
      </c>
      <c r="C90" s="4" t="s">
        <v>71</v>
      </c>
      <c r="D90" t="s">
        <v>60</v>
      </c>
      <c r="E90" t="str">
        <f t="shared" si="9"/>
        <v xml:space="preserve"> </v>
      </c>
      <c r="F90" t="s">
        <v>105</v>
      </c>
      <c r="G90" t="str">
        <f t="shared" si="10"/>
        <v xml:space="preserve"> </v>
      </c>
      <c r="H90" t="str">
        <f t="shared" si="11"/>
        <v/>
      </c>
      <c r="I90" t="str">
        <f t="shared" si="12"/>
        <v/>
      </c>
      <c r="J90" t="str">
        <f t="shared" si="13"/>
        <v/>
      </c>
      <c r="K90" t="str">
        <f t="shared" si="14"/>
        <v/>
      </c>
      <c r="L90" t="str">
        <f t="shared" si="15"/>
        <v/>
      </c>
      <c r="M90" t="str">
        <f t="shared" si="16"/>
        <v/>
      </c>
      <c r="N90" t="str">
        <f t="shared" si="17"/>
        <v/>
      </c>
      <c r="P90" t="s">
        <v>105</v>
      </c>
    </row>
    <row r="91" spans="1:16" ht="15.75" x14ac:dyDescent="0.25">
      <c r="A91" t="s">
        <v>60</v>
      </c>
      <c r="C91" s="4" t="s">
        <v>72</v>
      </c>
      <c r="D91" t="s">
        <v>60</v>
      </c>
      <c r="E91" t="str">
        <f t="shared" si="9"/>
        <v xml:space="preserve"> </v>
      </c>
      <c r="F91" t="s">
        <v>105</v>
      </c>
      <c r="G91" t="str">
        <f t="shared" si="10"/>
        <v xml:space="preserve"> </v>
      </c>
      <c r="H91" t="str">
        <f t="shared" si="11"/>
        <v/>
      </c>
      <c r="I91" t="str">
        <f t="shared" si="12"/>
        <v/>
      </c>
      <c r="J91" t="str">
        <f t="shared" si="13"/>
        <v/>
      </c>
      <c r="K91" t="str">
        <f t="shared" si="14"/>
        <v/>
      </c>
      <c r="L91" t="str">
        <f t="shared" si="15"/>
        <v/>
      </c>
      <c r="M91" t="str">
        <f t="shared" si="16"/>
        <v/>
      </c>
      <c r="N91" t="str">
        <f t="shared" si="17"/>
        <v/>
      </c>
      <c r="P91" t="s">
        <v>105</v>
      </c>
    </row>
    <row r="92" spans="1:16" ht="15.75" x14ac:dyDescent="0.25">
      <c r="A92" t="s">
        <v>60</v>
      </c>
      <c r="C92" s="5" t="s">
        <v>7</v>
      </c>
      <c r="D92" t="s">
        <v>60</v>
      </c>
      <c r="E92" t="str">
        <f t="shared" si="9"/>
        <v xml:space="preserve"> </v>
      </c>
      <c r="F92" t="s">
        <v>105</v>
      </c>
      <c r="G92" t="str">
        <f t="shared" si="10"/>
        <v xml:space="preserve"> </v>
      </c>
      <c r="H92" t="str">
        <f t="shared" si="11"/>
        <v/>
      </c>
      <c r="I92" t="str">
        <f t="shared" si="12"/>
        <v/>
      </c>
      <c r="J92" t="str">
        <f t="shared" si="13"/>
        <v/>
      </c>
      <c r="K92" t="str">
        <f t="shared" si="14"/>
        <v/>
      </c>
      <c r="L92" t="str">
        <f t="shared" si="15"/>
        <v/>
      </c>
      <c r="M92" t="str">
        <f t="shared" si="16"/>
        <v/>
      </c>
      <c r="N92" t="str">
        <f t="shared" si="17"/>
        <v/>
      </c>
      <c r="P92" t="s">
        <v>105</v>
      </c>
    </row>
    <row r="93" spans="1:16" ht="15.75" x14ac:dyDescent="0.25">
      <c r="A93" t="s">
        <v>60</v>
      </c>
      <c r="C93" s="2" t="s">
        <v>14</v>
      </c>
      <c r="D93" t="s">
        <v>60</v>
      </c>
      <c r="E93" t="str">
        <f t="shared" si="9"/>
        <v xml:space="preserve"> </v>
      </c>
      <c r="F93" t="s">
        <v>105</v>
      </c>
      <c r="G93" t="str">
        <f t="shared" si="10"/>
        <v xml:space="preserve"> </v>
      </c>
      <c r="H93" t="str">
        <f t="shared" si="11"/>
        <v/>
      </c>
      <c r="I93" t="str">
        <f t="shared" si="12"/>
        <v/>
      </c>
      <c r="J93" t="str">
        <f t="shared" si="13"/>
        <v/>
      </c>
      <c r="K93" t="str">
        <f t="shared" si="14"/>
        <v/>
      </c>
      <c r="L93" t="str">
        <f t="shared" si="15"/>
        <v/>
      </c>
      <c r="M93" t="str">
        <f t="shared" si="16"/>
        <v/>
      </c>
      <c r="N93" t="str">
        <f t="shared" si="17"/>
        <v/>
      </c>
      <c r="P93" t="s">
        <v>105</v>
      </c>
    </row>
    <row r="94" spans="1:16" ht="15.75" x14ac:dyDescent="0.25">
      <c r="A94" t="s">
        <v>60</v>
      </c>
      <c r="C94" s="2" t="s">
        <v>15</v>
      </c>
      <c r="D94" t="s">
        <v>60</v>
      </c>
      <c r="E94" t="str">
        <f t="shared" si="9"/>
        <v>Question</v>
      </c>
      <c r="F94">
        <v>3</v>
      </c>
      <c r="G94" t="str">
        <f t="shared" si="10"/>
        <v xml:space="preserve">Which command should you enter to configure an LLDP delay time of 5 seconds? </v>
      </c>
      <c r="H94" t="str">
        <f t="shared" si="11"/>
        <v>A.  lldp reinit 5</v>
      </c>
      <c r="I94" t="str">
        <f t="shared" si="12"/>
        <v>B.  lldp reinit 5000</v>
      </c>
      <c r="J94" t="str">
        <f t="shared" si="13"/>
        <v>C.  lldp holdtime 5</v>
      </c>
      <c r="K94" t="str">
        <f t="shared" si="14"/>
        <v>D.  lldp timer 5000</v>
      </c>
      <c r="L94" t="str">
        <f t="shared" si="15"/>
        <v xml:space="preserve"> </v>
      </c>
      <c r="M94" t="str">
        <f t="shared" si="16"/>
        <v xml:space="preserve"> </v>
      </c>
      <c r="N94" t="str">
        <f t="shared" si="17"/>
        <v xml:space="preserve">Answer: A  </v>
      </c>
      <c r="P94">
        <v>3</v>
      </c>
    </row>
    <row r="95" spans="1:16" x14ac:dyDescent="0.25">
      <c r="A95" t="s">
        <v>60</v>
      </c>
      <c r="C95" s="3" t="s">
        <v>73</v>
      </c>
      <c r="D95" t="s">
        <v>60</v>
      </c>
      <c r="E95" t="str">
        <f t="shared" si="9"/>
        <v xml:space="preserve"> </v>
      </c>
      <c r="F95" t="s">
        <v>105</v>
      </c>
      <c r="G95" t="str">
        <f t="shared" si="10"/>
        <v xml:space="preserve"> </v>
      </c>
      <c r="H95" t="str">
        <f t="shared" si="11"/>
        <v/>
      </c>
      <c r="I95" t="str">
        <f t="shared" si="12"/>
        <v/>
      </c>
      <c r="J95" t="str">
        <f t="shared" si="13"/>
        <v/>
      </c>
      <c r="K95" t="str">
        <f t="shared" si="14"/>
        <v/>
      </c>
      <c r="L95" t="str">
        <f t="shared" si="15"/>
        <v/>
      </c>
      <c r="M95" t="str">
        <f t="shared" si="16"/>
        <v/>
      </c>
      <c r="N95" t="str">
        <f t="shared" si="17"/>
        <v/>
      </c>
      <c r="P95" t="s">
        <v>105</v>
      </c>
    </row>
    <row r="96" spans="1:16" ht="15.75" x14ac:dyDescent="0.25">
      <c r="A96" t="s">
        <v>60</v>
      </c>
      <c r="C96" s="4" t="s">
        <v>74</v>
      </c>
      <c r="D96" t="s">
        <v>60</v>
      </c>
      <c r="E96" t="str">
        <f t="shared" si="9"/>
        <v xml:space="preserve"> </v>
      </c>
      <c r="F96" t="s">
        <v>105</v>
      </c>
      <c r="G96" t="str">
        <f t="shared" si="10"/>
        <v xml:space="preserve"> </v>
      </c>
      <c r="H96" t="str">
        <f t="shared" si="11"/>
        <v/>
      </c>
      <c r="I96" t="str">
        <f t="shared" si="12"/>
        <v/>
      </c>
      <c r="J96" t="str">
        <f t="shared" si="13"/>
        <v/>
      </c>
      <c r="K96" t="str">
        <f t="shared" si="14"/>
        <v/>
      </c>
      <c r="L96" t="str">
        <f t="shared" si="15"/>
        <v/>
      </c>
      <c r="M96" t="str">
        <f t="shared" si="16"/>
        <v/>
      </c>
      <c r="N96" t="str">
        <f t="shared" si="17"/>
        <v/>
      </c>
      <c r="P96" t="s">
        <v>105</v>
      </c>
    </row>
    <row r="97" spans="1:17" ht="15.75" x14ac:dyDescent="0.25">
      <c r="A97" t="s">
        <v>60</v>
      </c>
      <c r="C97" s="4" t="s">
        <v>75</v>
      </c>
      <c r="D97" t="s">
        <v>60</v>
      </c>
      <c r="E97" t="str">
        <f t="shared" si="9"/>
        <v xml:space="preserve"> </v>
      </c>
      <c r="F97" t="s">
        <v>105</v>
      </c>
      <c r="G97" t="str">
        <f t="shared" si="10"/>
        <v xml:space="preserve"> </v>
      </c>
      <c r="H97" t="str">
        <f t="shared" si="11"/>
        <v/>
      </c>
      <c r="I97" t="str">
        <f t="shared" si="12"/>
        <v/>
      </c>
      <c r="J97" t="str">
        <f t="shared" si="13"/>
        <v/>
      </c>
      <c r="K97" t="str">
        <f t="shared" si="14"/>
        <v/>
      </c>
      <c r="L97" t="str">
        <f t="shared" si="15"/>
        <v/>
      </c>
      <c r="M97" t="str">
        <f t="shared" si="16"/>
        <v/>
      </c>
      <c r="N97" t="str">
        <f t="shared" si="17"/>
        <v/>
      </c>
      <c r="P97" t="s">
        <v>105</v>
      </c>
    </row>
    <row r="98" spans="1:17" ht="15.75" x14ac:dyDescent="0.25">
      <c r="A98" t="s">
        <v>60</v>
      </c>
      <c r="C98" s="4" t="s">
        <v>76</v>
      </c>
      <c r="D98" t="s">
        <v>60</v>
      </c>
      <c r="E98" t="str">
        <f t="shared" si="9"/>
        <v xml:space="preserve"> </v>
      </c>
      <c r="F98" t="s">
        <v>105</v>
      </c>
      <c r="G98" t="str">
        <f t="shared" si="10"/>
        <v xml:space="preserve"> </v>
      </c>
      <c r="H98" t="str">
        <f t="shared" si="11"/>
        <v/>
      </c>
      <c r="I98" t="str">
        <f t="shared" si="12"/>
        <v/>
      </c>
      <c r="J98" t="str">
        <f t="shared" si="13"/>
        <v/>
      </c>
      <c r="K98" t="str">
        <f t="shared" si="14"/>
        <v/>
      </c>
      <c r="L98" t="str">
        <f t="shared" si="15"/>
        <v/>
      </c>
      <c r="M98" t="str">
        <f t="shared" si="16"/>
        <v/>
      </c>
      <c r="N98" t="str">
        <f t="shared" si="17"/>
        <v/>
      </c>
      <c r="P98" t="s">
        <v>105</v>
      </c>
    </row>
    <row r="99" spans="1:17" ht="15.75" x14ac:dyDescent="0.25">
      <c r="A99" t="s">
        <v>60</v>
      </c>
      <c r="C99" s="4" t="s">
        <v>77</v>
      </c>
      <c r="D99" t="s">
        <v>60</v>
      </c>
      <c r="E99" t="str">
        <f t="shared" si="9"/>
        <v xml:space="preserve"> </v>
      </c>
      <c r="F99" t="s">
        <v>105</v>
      </c>
      <c r="G99" t="str">
        <f t="shared" si="10"/>
        <v xml:space="preserve"> </v>
      </c>
      <c r="H99" t="str">
        <f t="shared" si="11"/>
        <v/>
      </c>
      <c r="I99" t="str">
        <f t="shared" si="12"/>
        <v/>
      </c>
      <c r="J99" t="str">
        <f t="shared" si="13"/>
        <v/>
      </c>
      <c r="K99" t="str">
        <f t="shared" si="14"/>
        <v/>
      </c>
      <c r="L99" t="str">
        <f t="shared" si="15"/>
        <v/>
      </c>
      <c r="M99" t="str">
        <f t="shared" si="16"/>
        <v/>
      </c>
      <c r="N99" t="str">
        <f t="shared" si="17"/>
        <v/>
      </c>
      <c r="P99" t="s">
        <v>105</v>
      </c>
    </row>
    <row r="100" spans="1:17" ht="15.75" x14ac:dyDescent="0.25">
      <c r="A100" t="s">
        <v>60</v>
      </c>
      <c r="C100" s="5" t="s">
        <v>7</v>
      </c>
      <c r="D100" t="s">
        <v>60</v>
      </c>
      <c r="E100" t="str">
        <f t="shared" si="9"/>
        <v xml:space="preserve"> </v>
      </c>
      <c r="F100" t="s">
        <v>105</v>
      </c>
      <c r="G100" t="str">
        <f t="shared" si="10"/>
        <v xml:space="preserve"> </v>
      </c>
      <c r="H100" t="str">
        <f t="shared" si="11"/>
        <v/>
      </c>
      <c r="I100" t="str">
        <f t="shared" si="12"/>
        <v/>
      </c>
      <c r="J100" t="str">
        <f t="shared" si="13"/>
        <v/>
      </c>
      <c r="K100" t="str">
        <f t="shared" si="14"/>
        <v/>
      </c>
      <c r="L100" t="str">
        <f t="shared" si="15"/>
        <v/>
      </c>
      <c r="M100" t="str">
        <f t="shared" si="16"/>
        <v/>
      </c>
      <c r="N100" t="str">
        <f t="shared" si="17"/>
        <v/>
      </c>
      <c r="P100" t="s">
        <v>105</v>
      </c>
    </row>
    <row r="101" spans="1:17" ht="15.75" x14ac:dyDescent="0.25">
      <c r="A101" t="s">
        <v>60</v>
      </c>
      <c r="C101" s="2" t="s">
        <v>78</v>
      </c>
      <c r="D101" t="s">
        <v>60</v>
      </c>
      <c r="E101" t="str">
        <f t="shared" si="9"/>
        <v xml:space="preserve"> </v>
      </c>
      <c r="F101" t="s">
        <v>105</v>
      </c>
      <c r="G101" t="str">
        <f t="shared" si="10"/>
        <v xml:space="preserve"> </v>
      </c>
      <c r="H101" t="str">
        <f t="shared" si="11"/>
        <v/>
      </c>
      <c r="I101" t="str">
        <f t="shared" si="12"/>
        <v/>
      </c>
      <c r="J101" t="str">
        <f t="shared" si="13"/>
        <v/>
      </c>
      <c r="K101" t="str">
        <f t="shared" si="14"/>
        <v/>
      </c>
      <c r="L101" t="str">
        <f t="shared" si="15"/>
        <v/>
      </c>
      <c r="M101" t="str">
        <f t="shared" si="16"/>
        <v/>
      </c>
      <c r="N101" t="str">
        <f t="shared" si="17"/>
        <v/>
      </c>
      <c r="P101" t="s">
        <v>105</v>
      </c>
    </row>
    <row r="102" spans="1:17" ht="15.75" x14ac:dyDescent="0.25">
      <c r="A102" t="s">
        <v>60</v>
      </c>
      <c r="C102" s="2" t="s">
        <v>22</v>
      </c>
      <c r="D102" t="s">
        <v>60</v>
      </c>
      <c r="E102" t="str">
        <f t="shared" si="9"/>
        <v>Question</v>
      </c>
      <c r="F102">
        <v>4</v>
      </c>
      <c r="G102" t="str">
        <f t="shared" si="10"/>
        <v xml:space="preserve">Which command is used to enable LLDP globally on a Cisco IOS ISR? </v>
      </c>
      <c r="H102" t="str">
        <f t="shared" si="11"/>
        <v>A.  lldp run</v>
      </c>
      <c r="I102" t="str">
        <f t="shared" si="12"/>
        <v>B.  lldp enable</v>
      </c>
      <c r="J102" t="str">
        <f t="shared" si="13"/>
        <v>C.  lldp transmit</v>
      </c>
      <c r="K102" t="str">
        <f t="shared" si="14"/>
        <v>D.  cdp run</v>
      </c>
      <c r="L102" t="str">
        <f t="shared" si="15"/>
        <v>E.  cdp enable</v>
      </c>
      <c r="M102" t="str">
        <f t="shared" si="16"/>
        <v xml:space="preserve"> </v>
      </c>
      <c r="N102" t="str">
        <f t="shared" si="17"/>
        <v xml:space="preserve">Answer: A  </v>
      </c>
      <c r="P102">
        <v>4</v>
      </c>
    </row>
    <row r="103" spans="1:17" x14ac:dyDescent="0.25">
      <c r="A103" t="s">
        <v>60</v>
      </c>
      <c r="C103" s="3" t="s">
        <v>79</v>
      </c>
      <c r="D103" t="s">
        <v>60</v>
      </c>
      <c r="E103" t="str">
        <f t="shared" si="9"/>
        <v xml:space="preserve"> </v>
      </c>
      <c r="F103" t="s">
        <v>105</v>
      </c>
      <c r="G103" t="str">
        <f t="shared" si="10"/>
        <v xml:space="preserve"> </v>
      </c>
      <c r="H103" t="str">
        <f t="shared" ref="H103:H126" si="18">IF(ISNUMBER(F103),IF(LEFT(C105,2)="A.",C105,IF(LEFT(C106,2)="A.",C106,IF(LEFT(C107,2)="A.",C107,IF(LEFT(C108,2)="A.",C108,IF(LEFT(C109,2)="A.",C109," "))))),"")</f>
        <v/>
      </c>
      <c r="I103" t="str">
        <f t="shared" ref="I103:I126" si="19">IF(ISNUMBER(F103),IF(LEFT(C106,2)="B.",C106,IF(LEFT(C107,2)="B.",C107,IF(LEFT(C108,2)="B.",C108,IF(LEFT(C109,2)="B.",C109,IF(LEFT(C110,2)="B.",C110," "))))),"")</f>
        <v/>
      </c>
      <c r="J103" t="str">
        <f t="shared" ref="J103:J126" si="20">IF(ISNUMBER(F103),IF(LEFT(C107,2)="C.",C107,IF(LEFT(C108,2)="C.",C108,IF(LEFT(C109,2)="C.",C109,IF(LEFT(C110,2)="C.",C110,IF(LEFT(C111,2)="C.",C111," "))))),"")</f>
        <v/>
      </c>
      <c r="K103" t="str">
        <f t="shared" ref="K103:K126" si="21">IF(ISNUMBER(F103),IF(LEFT(C108,2)="D.",C108,IF(LEFT(C109,2)="D.",C109,IF(LEFT(C110,2)="D.",C110,IF(LEFT(C111,2)="D.",C111,IF(LEFT(C112,2)="D.",C112," "))))),"")</f>
        <v/>
      </c>
      <c r="L103" t="str">
        <f t="shared" ref="L103:L126" si="22">IF(ISNUMBER(F103),IF(LEFT(C109,2)="E.",C109,IF(LEFT(C110,2)="E.",C110,IF(LEFT(C111,2)="E.",C111,IF(LEFT(C112,2)="E.",C112,IF(LEFT(C113,2)="E.",C113," "))))),"")</f>
        <v/>
      </c>
      <c r="M103" t="str">
        <f t="shared" si="16"/>
        <v/>
      </c>
      <c r="N103" t="str">
        <f t="shared" si="17"/>
        <v/>
      </c>
      <c r="P103" t="s">
        <v>105</v>
      </c>
    </row>
    <row r="104" spans="1:17" ht="15.75" x14ac:dyDescent="0.25">
      <c r="A104" t="s">
        <v>60</v>
      </c>
      <c r="C104" s="4" t="s">
        <v>80</v>
      </c>
      <c r="D104" t="s">
        <v>60</v>
      </c>
      <c r="E104" t="str">
        <f t="shared" si="9"/>
        <v xml:space="preserve"> </v>
      </c>
      <c r="F104" t="s">
        <v>105</v>
      </c>
      <c r="G104" t="str">
        <f t="shared" si="10"/>
        <v xml:space="preserve"> </v>
      </c>
      <c r="H104" t="str">
        <f t="shared" si="18"/>
        <v/>
      </c>
      <c r="I104" t="str">
        <f t="shared" si="19"/>
        <v/>
      </c>
      <c r="J104" t="str">
        <f t="shared" si="20"/>
        <v/>
      </c>
      <c r="K104" t="str">
        <f t="shared" si="21"/>
        <v/>
      </c>
      <c r="L104" t="str">
        <f t="shared" si="22"/>
        <v/>
      </c>
      <c r="M104" t="str">
        <f t="shared" si="16"/>
        <v/>
      </c>
      <c r="N104" t="str">
        <f t="shared" si="17"/>
        <v/>
      </c>
      <c r="P104" t="s">
        <v>105</v>
      </c>
    </row>
    <row r="105" spans="1:17" ht="15.75" x14ac:dyDescent="0.25">
      <c r="A105" t="s">
        <v>60</v>
      </c>
      <c r="C105" s="4" t="s">
        <v>81</v>
      </c>
      <c r="D105" t="s">
        <v>60</v>
      </c>
      <c r="E105" t="str">
        <f t="shared" si="9"/>
        <v xml:space="preserve"> </v>
      </c>
      <c r="F105" t="s">
        <v>105</v>
      </c>
      <c r="G105" t="str">
        <f t="shared" si="10"/>
        <v xml:space="preserve"> </v>
      </c>
      <c r="H105" t="str">
        <f t="shared" si="18"/>
        <v/>
      </c>
      <c r="I105" t="str">
        <f t="shared" si="19"/>
        <v/>
      </c>
      <c r="J105" t="str">
        <f t="shared" si="20"/>
        <v/>
      </c>
      <c r="K105" t="str">
        <f t="shared" si="21"/>
        <v/>
      </c>
      <c r="L105" t="str">
        <f t="shared" si="22"/>
        <v/>
      </c>
      <c r="M105" t="str">
        <f t="shared" si="16"/>
        <v/>
      </c>
      <c r="N105" t="str">
        <f t="shared" si="17"/>
        <v/>
      </c>
      <c r="P105" t="s">
        <v>105</v>
      </c>
    </row>
    <row r="106" spans="1:17" ht="15.75" x14ac:dyDescent="0.25">
      <c r="A106" t="s">
        <v>60</v>
      </c>
      <c r="C106" s="4" t="s">
        <v>82</v>
      </c>
      <c r="D106" t="s">
        <v>60</v>
      </c>
      <c r="E106" t="str">
        <f t="shared" si="9"/>
        <v xml:space="preserve"> </v>
      </c>
      <c r="F106" t="s">
        <v>105</v>
      </c>
      <c r="G106" t="str">
        <f t="shared" si="10"/>
        <v xml:space="preserve"> </v>
      </c>
      <c r="H106" t="str">
        <f t="shared" si="18"/>
        <v/>
      </c>
      <c r="I106" t="str">
        <f t="shared" si="19"/>
        <v/>
      </c>
      <c r="J106" t="str">
        <f t="shared" si="20"/>
        <v/>
      </c>
      <c r="K106" t="str">
        <f t="shared" si="21"/>
        <v/>
      </c>
      <c r="L106" t="str">
        <f t="shared" si="22"/>
        <v/>
      </c>
      <c r="M106" t="str">
        <f t="shared" si="16"/>
        <v/>
      </c>
      <c r="N106" t="str">
        <f t="shared" si="17"/>
        <v/>
      </c>
      <c r="P106" t="s">
        <v>105</v>
      </c>
    </row>
    <row r="107" spans="1:17" ht="15.75" x14ac:dyDescent="0.25">
      <c r="A107" t="s">
        <v>60</v>
      </c>
      <c r="C107" s="4" t="s">
        <v>83</v>
      </c>
      <c r="D107" t="s">
        <v>60</v>
      </c>
      <c r="E107" t="str">
        <f t="shared" si="9"/>
        <v xml:space="preserve"> </v>
      </c>
      <c r="F107" t="s">
        <v>105</v>
      </c>
      <c r="G107" t="str">
        <f t="shared" si="10"/>
        <v xml:space="preserve"> </v>
      </c>
      <c r="H107" t="str">
        <f t="shared" si="18"/>
        <v/>
      </c>
      <c r="I107" t="str">
        <f t="shared" si="19"/>
        <v/>
      </c>
      <c r="J107" t="str">
        <f t="shared" si="20"/>
        <v/>
      </c>
      <c r="K107" t="str">
        <f t="shared" si="21"/>
        <v/>
      </c>
      <c r="L107" t="str">
        <f t="shared" si="22"/>
        <v/>
      </c>
      <c r="M107" t="str">
        <f t="shared" si="16"/>
        <v/>
      </c>
      <c r="N107" t="str">
        <f t="shared" si="17"/>
        <v/>
      </c>
      <c r="P107" t="s">
        <v>105</v>
      </c>
    </row>
    <row r="108" spans="1:17" ht="15.75" x14ac:dyDescent="0.25">
      <c r="A108" t="s">
        <v>60</v>
      </c>
      <c r="C108" s="4" t="s">
        <v>84</v>
      </c>
      <c r="D108" t="s">
        <v>60</v>
      </c>
      <c r="E108" t="str">
        <f t="shared" si="9"/>
        <v xml:space="preserve"> </v>
      </c>
      <c r="F108" t="s">
        <v>105</v>
      </c>
      <c r="G108" t="str">
        <f t="shared" si="10"/>
        <v xml:space="preserve"> </v>
      </c>
      <c r="H108" t="str">
        <f t="shared" si="18"/>
        <v/>
      </c>
      <c r="I108" t="str">
        <f t="shared" si="19"/>
        <v/>
      </c>
      <c r="J108" t="str">
        <f t="shared" si="20"/>
        <v/>
      </c>
      <c r="K108" t="str">
        <f t="shared" si="21"/>
        <v/>
      </c>
      <c r="L108" t="str">
        <f t="shared" si="22"/>
        <v/>
      </c>
      <c r="M108" t="str">
        <f t="shared" si="16"/>
        <v/>
      </c>
      <c r="N108" t="str">
        <f t="shared" si="17"/>
        <v/>
      </c>
      <c r="P108" t="s">
        <v>105</v>
      </c>
    </row>
    <row r="109" spans="1:17" ht="15.75" x14ac:dyDescent="0.25">
      <c r="A109" t="s">
        <v>60</v>
      </c>
      <c r="C109" s="5" t="s">
        <v>7</v>
      </c>
      <c r="D109" t="s">
        <v>60</v>
      </c>
      <c r="E109" t="str">
        <f t="shared" si="9"/>
        <v xml:space="preserve"> </v>
      </c>
      <c r="F109" t="s">
        <v>105</v>
      </c>
      <c r="G109" t="str">
        <f t="shared" si="10"/>
        <v xml:space="preserve"> </v>
      </c>
      <c r="H109" t="str">
        <f t="shared" si="18"/>
        <v/>
      </c>
      <c r="I109" t="str">
        <f t="shared" si="19"/>
        <v/>
      </c>
      <c r="J109" t="str">
        <f t="shared" si="20"/>
        <v/>
      </c>
      <c r="K109" t="str">
        <f t="shared" si="21"/>
        <v/>
      </c>
      <c r="L109" t="str">
        <f t="shared" si="22"/>
        <v/>
      </c>
      <c r="M109" t="str">
        <f t="shared" si="16"/>
        <v/>
      </c>
      <c r="N109" t="str">
        <f t="shared" si="17"/>
        <v/>
      </c>
      <c r="P109" t="s">
        <v>105</v>
      </c>
    </row>
    <row r="110" spans="1:17" ht="15.75" x14ac:dyDescent="0.25">
      <c r="A110" t="s">
        <v>60</v>
      </c>
      <c r="C110" s="2" t="s">
        <v>78</v>
      </c>
      <c r="D110" t="s">
        <v>60</v>
      </c>
      <c r="E110" t="str">
        <f t="shared" si="9"/>
        <v xml:space="preserve"> </v>
      </c>
      <c r="F110" t="s">
        <v>105</v>
      </c>
      <c r="G110" t="str">
        <f t="shared" si="10"/>
        <v xml:space="preserve"> </v>
      </c>
      <c r="H110" t="str">
        <f t="shared" si="18"/>
        <v/>
      </c>
      <c r="I110" t="str">
        <f t="shared" si="19"/>
        <v/>
      </c>
      <c r="J110" t="str">
        <f t="shared" si="20"/>
        <v/>
      </c>
      <c r="K110" t="str">
        <f t="shared" si="21"/>
        <v/>
      </c>
      <c r="L110" t="str">
        <f t="shared" si="22"/>
        <v/>
      </c>
      <c r="M110" t="str">
        <f t="shared" si="16"/>
        <v/>
      </c>
      <c r="N110" t="str">
        <f t="shared" si="17"/>
        <v/>
      </c>
      <c r="P110" t="s">
        <v>105</v>
      </c>
    </row>
    <row r="111" spans="1:17" ht="15.75" x14ac:dyDescent="0.25">
      <c r="A111" t="s">
        <v>60</v>
      </c>
      <c r="C111" s="2" t="s">
        <v>85</v>
      </c>
      <c r="D111" t="s">
        <v>60</v>
      </c>
      <c r="E111" t="str">
        <f t="shared" si="9"/>
        <v>Question</v>
      </c>
      <c r="F111">
        <v>5</v>
      </c>
      <c r="G111" t="str">
        <f t="shared" si="10"/>
        <v xml:space="preserve">Refer to the exhibit. Which command provides this output? 
</v>
      </c>
      <c r="H111" t="str">
        <f t="shared" si="18"/>
        <v>A.  show ip route</v>
      </c>
      <c r="I111" t="str">
        <f t="shared" si="19"/>
        <v>B.  show ip interface</v>
      </c>
      <c r="J111" t="str">
        <f t="shared" si="20"/>
        <v>C.  show interface</v>
      </c>
      <c r="K111" t="str">
        <f t="shared" si="21"/>
        <v>D.  show cdp neighbor</v>
      </c>
      <c r="L111" t="str">
        <f t="shared" si="22"/>
        <v xml:space="preserve"> </v>
      </c>
      <c r="M111" t="str">
        <f t="shared" si="16"/>
        <v xml:space="preserve"> </v>
      </c>
      <c r="N111" t="str">
        <f t="shared" si="17"/>
        <v xml:space="preserve">Answer: D  </v>
      </c>
      <c r="P111">
        <v>5</v>
      </c>
      <c r="Q111">
        <v>1</v>
      </c>
    </row>
    <row r="112" spans="1:17" ht="28.5" x14ac:dyDescent="0.25">
      <c r="A112" t="s">
        <v>60</v>
      </c>
      <c r="C112" s="19" t="s">
        <v>1395</v>
      </c>
      <c r="D112" t="s">
        <v>60</v>
      </c>
      <c r="E112" t="str">
        <f t="shared" si="9"/>
        <v xml:space="preserve"> </v>
      </c>
      <c r="F112" t="s">
        <v>105</v>
      </c>
      <c r="G112" t="str">
        <f t="shared" si="10"/>
        <v xml:space="preserve"> </v>
      </c>
      <c r="H112" t="str">
        <f t="shared" si="18"/>
        <v/>
      </c>
      <c r="I112" t="str">
        <f t="shared" si="19"/>
        <v/>
      </c>
      <c r="J112" t="str">
        <f t="shared" si="20"/>
        <v/>
      </c>
      <c r="K112" t="str">
        <f t="shared" si="21"/>
        <v/>
      </c>
      <c r="L112" t="str">
        <f t="shared" si="22"/>
        <v/>
      </c>
      <c r="M112" t="str">
        <f t="shared" si="16"/>
        <v/>
      </c>
      <c r="N112" t="str">
        <f t="shared" si="17"/>
        <v/>
      </c>
      <c r="P112" t="s">
        <v>105</v>
      </c>
    </row>
    <row r="113" spans="1:16" ht="15.75" x14ac:dyDescent="0.25">
      <c r="A113" t="s">
        <v>60</v>
      </c>
      <c r="C113" s="4" t="s">
        <v>92</v>
      </c>
      <c r="D113" t="s">
        <v>60</v>
      </c>
      <c r="E113" t="str">
        <f t="shared" si="9"/>
        <v xml:space="preserve"> </v>
      </c>
      <c r="F113" t="s">
        <v>105</v>
      </c>
      <c r="G113" t="str">
        <f t="shared" si="10"/>
        <v xml:space="preserve"> </v>
      </c>
      <c r="H113" t="str">
        <f t="shared" si="18"/>
        <v/>
      </c>
      <c r="I113" t="str">
        <f t="shared" si="19"/>
        <v/>
      </c>
      <c r="J113" t="str">
        <f t="shared" si="20"/>
        <v/>
      </c>
      <c r="K113" t="str">
        <f t="shared" si="21"/>
        <v/>
      </c>
      <c r="L113" t="str">
        <f t="shared" si="22"/>
        <v/>
      </c>
      <c r="M113" t="str">
        <f t="shared" si="16"/>
        <v/>
      </c>
      <c r="N113" t="str">
        <f t="shared" si="17"/>
        <v/>
      </c>
      <c r="P113" t="s">
        <v>105</v>
      </c>
    </row>
    <row r="114" spans="1:16" ht="15.75" x14ac:dyDescent="0.25">
      <c r="A114" t="s">
        <v>60</v>
      </c>
      <c r="C114" s="4" t="s">
        <v>93</v>
      </c>
      <c r="D114" t="s">
        <v>60</v>
      </c>
      <c r="E114" t="str">
        <f t="shared" si="9"/>
        <v xml:space="preserve"> </v>
      </c>
      <c r="F114" t="s">
        <v>105</v>
      </c>
      <c r="G114" t="str">
        <f t="shared" si="10"/>
        <v xml:space="preserve"> </v>
      </c>
      <c r="H114" t="str">
        <f t="shared" si="18"/>
        <v/>
      </c>
      <c r="I114" t="str">
        <f t="shared" si="19"/>
        <v/>
      </c>
      <c r="J114" t="str">
        <f t="shared" si="20"/>
        <v/>
      </c>
      <c r="K114" t="str">
        <f t="shared" si="21"/>
        <v/>
      </c>
      <c r="L114" t="str">
        <f t="shared" si="22"/>
        <v/>
      </c>
      <c r="M114" t="str">
        <f t="shared" si="16"/>
        <v/>
      </c>
      <c r="N114" t="str">
        <f t="shared" si="17"/>
        <v/>
      </c>
      <c r="P114" t="s">
        <v>105</v>
      </c>
    </row>
    <row r="115" spans="1:16" ht="15.75" x14ac:dyDescent="0.25">
      <c r="A115" t="s">
        <v>60</v>
      </c>
      <c r="C115" s="4" t="s">
        <v>94</v>
      </c>
      <c r="D115" t="s">
        <v>60</v>
      </c>
      <c r="E115" t="str">
        <f t="shared" si="9"/>
        <v xml:space="preserve"> </v>
      </c>
      <c r="F115" t="s">
        <v>105</v>
      </c>
      <c r="G115" t="str">
        <f t="shared" si="10"/>
        <v xml:space="preserve"> </v>
      </c>
      <c r="H115" t="str">
        <f t="shared" si="18"/>
        <v/>
      </c>
      <c r="I115" t="str">
        <f t="shared" si="19"/>
        <v/>
      </c>
      <c r="J115" t="str">
        <f t="shared" si="20"/>
        <v/>
      </c>
      <c r="K115" t="str">
        <f t="shared" si="21"/>
        <v/>
      </c>
      <c r="L115" t="str">
        <f t="shared" si="22"/>
        <v/>
      </c>
      <c r="M115" t="str">
        <f t="shared" si="16"/>
        <v/>
      </c>
      <c r="N115" t="str">
        <f t="shared" si="17"/>
        <v/>
      </c>
      <c r="P115" t="s">
        <v>105</v>
      </c>
    </row>
    <row r="116" spans="1:16" ht="15.75" x14ac:dyDescent="0.25">
      <c r="A116" t="s">
        <v>60</v>
      </c>
      <c r="C116" s="4" t="s">
        <v>95</v>
      </c>
      <c r="D116" t="s">
        <v>60</v>
      </c>
      <c r="E116" t="str">
        <f t="shared" si="9"/>
        <v xml:space="preserve"> </v>
      </c>
      <c r="F116" t="s">
        <v>105</v>
      </c>
      <c r="G116" t="str">
        <f t="shared" si="10"/>
        <v xml:space="preserve"> </v>
      </c>
      <c r="H116" t="str">
        <f t="shared" si="18"/>
        <v/>
      </c>
      <c r="I116" t="str">
        <f t="shared" si="19"/>
        <v/>
      </c>
      <c r="J116" t="str">
        <f t="shared" si="20"/>
        <v/>
      </c>
      <c r="K116" t="str">
        <f t="shared" si="21"/>
        <v/>
      </c>
      <c r="L116" t="str">
        <f t="shared" si="22"/>
        <v/>
      </c>
      <c r="M116" t="str">
        <f t="shared" si="16"/>
        <v/>
      </c>
      <c r="N116" t="str">
        <f t="shared" si="17"/>
        <v/>
      </c>
      <c r="P116" t="s">
        <v>105</v>
      </c>
    </row>
    <row r="117" spans="1:16" x14ac:dyDescent="0.25">
      <c r="A117" t="s">
        <v>60</v>
      </c>
      <c r="C117" s="7" t="s">
        <v>87</v>
      </c>
      <c r="D117" t="s">
        <v>60</v>
      </c>
      <c r="E117" t="str">
        <f t="shared" si="9"/>
        <v xml:space="preserve"> </v>
      </c>
      <c r="F117" t="s">
        <v>105</v>
      </c>
      <c r="G117" t="str">
        <f t="shared" si="10"/>
        <v xml:space="preserve"> </v>
      </c>
      <c r="H117" t="str">
        <f t="shared" si="18"/>
        <v/>
      </c>
      <c r="I117" t="str">
        <f t="shared" si="19"/>
        <v/>
      </c>
      <c r="J117" t="str">
        <f t="shared" si="20"/>
        <v/>
      </c>
      <c r="K117" t="str">
        <f t="shared" si="21"/>
        <v/>
      </c>
      <c r="L117" t="str">
        <f t="shared" si="22"/>
        <v/>
      </c>
      <c r="M117" t="str">
        <f t="shared" si="16"/>
        <v/>
      </c>
      <c r="N117" t="str">
        <f t="shared" si="17"/>
        <v/>
      </c>
      <c r="P117" t="s">
        <v>105</v>
      </c>
    </row>
    <row r="118" spans="1:16" x14ac:dyDescent="0.25">
      <c r="A118" t="s">
        <v>60</v>
      </c>
      <c r="C118" s="7" t="s">
        <v>88</v>
      </c>
      <c r="D118" t="s">
        <v>60</v>
      </c>
      <c r="E118" t="str">
        <f t="shared" si="9"/>
        <v xml:space="preserve"> </v>
      </c>
      <c r="F118" t="s">
        <v>105</v>
      </c>
      <c r="G118" t="str">
        <f t="shared" si="10"/>
        <v xml:space="preserve"> </v>
      </c>
      <c r="H118" t="str">
        <f t="shared" si="18"/>
        <v/>
      </c>
      <c r="I118" t="str">
        <f t="shared" si="19"/>
        <v/>
      </c>
      <c r="J118" t="str">
        <f t="shared" si="20"/>
        <v/>
      </c>
      <c r="K118" t="str">
        <f t="shared" si="21"/>
        <v/>
      </c>
      <c r="L118" t="str">
        <f t="shared" si="22"/>
        <v/>
      </c>
      <c r="M118" t="str">
        <f t="shared" si="16"/>
        <v/>
      </c>
      <c r="N118" t="str">
        <f t="shared" si="17"/>
        <v/>
      </c>
      <c r="P118" t="s">
        <v>105</v>
      </c>
    </row>
    <row r="119" spans="1:16" x14ac:dyDescent="0.25">
      <c r="A119" t="s">
        <v>60</v>
      </c>
      <c r="C119" s="7" t="s">
        <v>89</v>
      </c>
      <c r="D119" t="s">
        <v>60</v>
      </c>
      <c r="E119" t="str">
        <f t="shared" si="9"/>
        <v xml:space="preserve"> </v>
      </c>
      <c r="F119" t="s">
        <v>105</v>
      </c>
      <c r="G119" t="str">
        <f t="shared" si="10"/>
        <v xml:space="preserve"> </v>
      </c>
      <c r="H119" t="str">
        <f t="shared" si="18"/>
        <v/>
      </c>
      <c r="I119" t="str">
        <f t="shared" si="19"/>
        <v/>
      </c>
      <c r="J119" t="str">
        <f t="shared" si="20"/>
        <v/>
      </c>
      <c r="K119" t="str">
        <f t="shared" si="21"/>
        <v/>
      </c>
      <c r="L119" t="str">
        <f t="shared" si="22"/>
        <v/>
      </c>
      <c r="M119" t="str">
        <f t="shared" si="16"/>
        <v/>
      </c>
      <c r="N119" t="str">
        <f t="shared" si="17"/>
        <v/>
      </c>
      <c r="P119" t="s">
        <v>105</v>
      </c>
    </row>
    <row r="120" spans="1:16" x14ac:dyDescent="0.25">
      <c r="A120" t="s">
        <v>60</v>
      </c>
      <c r="C120" s="7" t="s">
        <v>90</v>
      </c>
      <c r="D120" t="s">
        <v>60</v>
      </c>
      <c r="E120" t="str">
        <f t="shared" si="9"/>
        <v xml:space="preserve"> </v>
      </c>
      <c r="F120" t="s">
        <v>105</v>
      </c>
      <c r="G120" t="str">
        <f t="shared" si="10"/>
        <v xml:space="preserve"> </v>
      </c>
      <c r="H120" t="str">
        <f t="shared" si="18"/>
        <v/>
      </c>
      <c r="I120" t="str">
        <f t="shared" si="19"/>
        <v/>
      </c>
      <c r="J120" t="str">
        <f t="shared" si="20"/>
        <v/>
      </c>
      <c r="K120" t="str">
        <f t="shared" si="21"/>
        <v/>
      </c>
      <c r="L120" t="str">
        <f t="shared" si="22"/>
        <v/>
      </c>
      <c r="M120" t="str">
        <f t="shared" si="16"/>
        <v/>
      </c>
      <c r="N120" t="str">
        <f t="shared" si="17"/>
        <v/>
      </c>
      <c r="P120" t="s">
        <v>105</v>
      </c>
    </row>
    <row r="121" spans="1:16" x14ac:dyDescent="0.25">
      <c r="A121" t="s">
        <v>60</v>
      </c>
      <c r="C121" s="7" t="s">
        <v>91</v>
      </c>
      <c r="D121" t="s">
        <v>60</v>
      </c>
      <c r="E121" t="str">
        <f t="shared" si="9"/>
        <v xml:space="preserve"> </v>
      </c>
      <c r="F121" t="s">
        <v>105</v>
      </c>
      <c r="G121" t="str">
        <f t="shared" si="10"/>
        <v xml:space="preserve"> </v>
      </c>
      <c r="H121" t="str">
        <f t="shared" si="18"/>
        <v/>
      </c>
      <c r="I121" t="str">
        <f t="shared" si="19"/>
        <v/>
      </c>
      <c r="J121" t="str">
        <f t="shared" si="20"/>
        <v/>
      </c>
      <c r="K121" t="str">
        <f t="shared" si="21"/>
        <v/>
      </c>
      <c r="L121" t="str">
        <f t="shared" si="22"/>
        <v/>
      </c>
      <c r="M121" t="str">
        <f t="shared" si="16"/>
        <v/>
      </c>
      <c r="N121" t="str">
        <f t="shared" si="17"/>
        <v/>
      </c>
      <c r="P121" t="s">
        <v>105</v>
      </c>
    </row>
    <row r="122" spans="1:16" ht="15.75" x14ac:dyDescent="0.25">
      <c r="A122" t="s">
        <v>60</v>
      </c>
      <c r="C122" s="2" t="s">
        <v>27</v>
      </c>
      <c r="D122" t="s">
        <v>60</v>
      </c>
      <c r="E122" t="str">
        <f t="shared" si="9"/>
        <v xml:space="preserve"> </v>
      </c>
      <c r="F122" t="s">
        <v>105</v>
      </c>
      <c r="G122" t="str">
        <f t="shared" si="10"/>
        <v xml:space="preserve"> </v>
      </c>
      <c r="H122" t="str">
        <f t="shared" si="18"/>
        <v/>
      </c>
      <c r="I122" t="str">
        <f t="shared" si="19"/>
        <v/>
      </c>
      <c r="J122" t="str">
        <f t="shared" si="20"/>
        <v/>
      </c>
      <c r="K122" t="str">
        <f t="shared" si="21"/>
        <v/>
      </c>
      <c r="L122" t="str">
        <f t="shared" si="22"/>
        <v/>
      </c>
      <c r="M122" t="str">
        <f t="shared" si="16"/>
        <v/>
      </c>
      <c r="N122" t="str">
        <f t="shared" si="17"/>
        <v/>
      </c>
      <c r="P122" t="s">
        <v>105</v>
      </c>
    </row>
    <row r="123" spans="1:16" ht="15.75" x14ac:dyDescent="0.25">
      <c r="A123" t="s">
        <v>60</v>
      </c>
      <c r="C123" s="4" t="s">
        <v>92</v>
      </c>
      <c r="D123" t="s">
        <v>60</v>
      </c>
      <c r="E123" t="str">
        <f t="shared" si="9"/>
        <v xml:space="preserve"> </v>
      </c>
      <c r="F123" t="s">
        <v>105</v>
      </c>
      <c r="G123" t="str">
        <f t="shared" si="10"/>
        <v xml:space="preserve"> </v>
      </c>
      <c r="H123" t="str">
        <f t="shared" si="18"/>
        <v/>
      </c>
      <c r="I123" t="str">
        <f t="shared" si="19"/>
        <v/>
      </c>
      <c r="J123" t="str">
        <f t="shared" si="20"/>
        <v/>
      </c>
      <c r="K123" t="str">
        <f t="shared" si="21"/>
        <v/>
      </c>
      <c r="L123" t="str">
        <f t="shared" si="22"/>
        <v/>
      </c>
      <c r="M123" t="str">
        <f t="shared" si="16"/>
        <v/>
      </c>
      <c r="N123" t="str">
        <f t="shared" si="17"/>
        <v/>
      </c>
      <c r="P123" t="s">
        <v>105</v>
      </c>
    </row>
    <row r="124" spans="1:16" ht="15.75" x14ac:dyDescent="0.25">
      <c r="A124" t="s">
        <v>60</v>
      </c>
      <c r="C124" s="4" t="s">
        <v>93</v>
      </c>
      <c r="D124" t="s">
        <v>60</v>
      </c>
      <c r="E124" t="str">
        <f t="shared" si="9"/>
        <v xml:space="preserve"> </v>
      </c>
      <c r="F124" t="s">
        <v>105</v>
      </c>
      <c r="G124" t="str">
        <f t="shared" si="10"/>
        <v xml:space="preserve"> </v>
      </c>
      <c r="H124" t="str">
        <f t="shared" si="18"/>
        <v/>
      </c>
      <c r="I124" t="str">
        <f t="shared" si="19"/>
        <v/>
      </c>
      <c r="J124" t="str">
        <f t="shared" si="20"/>
        <v/>
      </c>
      <c r="K124" t="str">
        <f t="shared" si="21"/>
        <v/>
      </c>
      <c r="L124" t="str">
        <f t="shared" si="22"/>
        <v/>
      </c>
      <c r="M124" t="str">
        <f t="shared" si="16"/>
        <v/>
      </c>
      <c r="N124" t="str">
        <f t="shared" si="17"/>
        <v/>
      </c>
      <c r="P124" t="s">
        <v>105</v>
      </c>
    </row>
    <row r="125" spans="1:16" ht="15.75" x14ac:dyDescent="0.25">
      <c r="A125" t="s">
        <v>60</v>
      </c>
      <c r="C125" s="4" t="s">
        <v>94</v>
      </c>
      <c r="D125" t="s">
        <v>60</v>
      </c>
      <c r="E125" t="str">
        <f t="shared" si="9"/>
        <v xml:space="preserve"> </v>
      </c>
      <c r="F125" t="s">
        <v>105</v>
      </c>
      <c r="G125" t="str">
        <f t="shared" si="10"/>
        <v xml:space="preserve"> </v>
      </c>
      <c r="H125" t="str">
        <f t="shared" si="18"/>
        <v/>
      </c>
      <c r="I125" t="str">
        <f t="shared" si="19"/>
        <v/>
      </c>
      <c r="J125" t="str">
        <f t="shared" si="20"/>
        <v/>
      </c>
      <c r="K125" t="str">
        <f t="shared" si="21"/>
        <v/>
      </c>
      <c r="L125" t="str">
        <f t="shared" si="22"/>
        <v/>
      </c>
      <c r="M125" t="str">
        <f t="shared" si="16"/>
        <v/>
      </c>
      <c r="N125" t="str">
        <f t="shared" si="17"/>
        <v/>
      </c>
      <c r="P125" t="s">
        <v>105</v>
      </c>
    </row>
    <row r="126" spans="1:16" ht="15.75" x14ac:dyDescent="0.25">
      <c r="A126" t="s">
        <v>60</v>
      </c>
      <c r="C126" s="4" t="s">
        <v>95</v>
      </c>
      <c r="D126" t="s">
        <v>60</v>
      </c>
      <c r="E126" t="str">
        <f t="shared" si="9"/>
        <v xml:space="preserve"> </v>
      </c>
      <c r="F126" t="s">
        <v>105</v>
      </c>
      <c r="G126" t="str">
        <f t="shared" si="10"/>
        <v xml:space="preserve"> </v>
      </c>
      <c r="H126" t="str">
        <f t="shared" si="18"/>
        <v/>
      </c>
      <c r="I126" t="str">
        <f t="shared" si="19"/>
        <v/>
      </c>
      <c r="J126" t="str">
        <f t="shared" si="20"/>
        <v/>
      </c>
      <c r="K126" t="str">
        <f t="shared" si="21"/>
        <v/>
      </c>
      <c r="L126" t="str">
        <f t="shared" si="22"/>
        <v/>
      </c>
      <c r="M126" t="str">
        <f t="shared" si="16"/>
        <v/>
      </c>
      <c r="N126" t="str">
        <f t="shared" si="17"/>
        <v/>
      </c>
      <c r="P126" t="s">
        <v>105</v>
      </c>
    </row>
    <row r="127" spans="1:16" ht="15.75" x14ac:dyDescent="0.25">
      <c r="A127" t="s">
        <v>60</v>
      </c>
      <c r="C127" s="2" t="s">
        <v>27</v>
      </c>
      <c r="D127" t="s">
        <v>60</v>
      </c>
      <c r="E127" t="str">
        <f t="shared" si="9"/>
        <v xml:space="preserve"> </v>
      </c>
      <c r="F127" t="s">
        <v>105</v>
      </c>
      <c r="G127" t="str">
        <f t="shared" si="10"/>
        <v xml:space="preserve"> </v>
      </c>
      <c r="H127" t="str">
        <f t="shared" si="11"/>
        <v/>
      </c>
      <c r="I127" t="str">
        <f t="shared" si="12"/>
        <v/>
      </c>
      <c r="J127" t="str">
        <f t="shared" si="13"/>
        <v/>
      </c>
      <c r="K127" t="str">
        <f t="shared" si="14"/>
        <v/>
      </c>
      <c r="L127" t="str">
        <f t="shared" si="15"/>
        <v/>
      </c>
      <c r="M127" t="str">
        <f t="shared" si="16"/>
        <v/>
      </c>
      <c r="N127" t="str">
        <f t="shared" si="17"/>
        <v/>
      </c>
      <c r="P127" t="s">
        <v>105</v>
      </c>
    </row>
    <row r="128" spans="1:16" ht="15.75" x14ac:dyDescent="0.25">
      <c r="A128" t="s">
        <v>60</v>
      </c>
      <c r="C128" s="2" t="s">
        <v>27</v>
      </c>
      <c r="D128" t="s">
        <v>60</v>
      </c>
      <c r="E128" t="str">
        <f t="shared" si="9"/>
        <v xml:space="preserve"> </v>
      </c>
      <c r="F128" t="s">
        <v>105</v>
      </c>
      <c r="G128" t="str">
        <f t="shared" si="10"/>
        <v xml:space="preserve"> </v>
      </c>
      <c r="H128" t="str">
        <f t="shared" si="11"/>
        <v/>
      </c>
      <c r="I128" t="str">
        <f t="shared" si="12"/>
        <v/>
      </c>
      <c r="J128" t="str">
        <f t="shared" si="13"/>
        <v/>
      </c>
      <c r="K128" t="str">
        <f t="shared" si="14"/>
        <v/>
      </c>
      <c r="L128" t="str">
        <f t="shared" si="15"/>
        <v/>
      </c>
      <c r="M128" t="str">
        <f t="shared" si="16"/>
        <v/>
      </c>
      <c r="N128" t="str">
        <f t="shared" si="17"/>
        <v/>
      </c>
      <c r="P128" t="s">
        <v>105</v>
      </c>
    </row>
    <row r="129" spans="1:16" ht="15.75" x14ac:dyDescent="0.25">
      <c r="C129" s="2" t="s">
        <v>202</v>
      </c>
      <c r="D129" t="s">
        <v>60</v>
      </c>
      <c r="E129" t="str">
        <f t="shared" si="9"/>
        <v>Question</v>
      </c>
      <c r="F129">
        <v>6</v>
      </c>
      <c r="G129" t="str">
        <f t="shared" si="10"/>
        <v xml:space="preserve">Which command is used to specify the delay time in seconds for LLDP to initialize on any interface? </v>
      </c>
      <c r="H129" t="str">
        <f t="shared" si="11"/>
        <v>A.  lldp timer</v>
      </c>
      <c r="I129" t="str">
        <f t="shared" si="12"/>
        <v>B.  lldp holdtime</v>
      </c>
      <c r="J129" t="str">
        <f t="shared" si="13"/>
        <v>C.  lldp reinit</v>
      </c>
      <c r="K129" t="str">
        <f t="shared" si="14"/>
        <v>D.  lldp tlv-select</v>
      </c>
      <c r="L129" t="str">
        <f t="shared" si="15"/>
        <v xml:space="preserve"> </v>
      </c>
      <c r="M129" t="str">
        <f t="shared" si="16"/>
        <v xml:space="preserve"> </v>
      </c>
      <c r="N129" t="str">
        <f t="shared" si="17"/>
        <v xml:space="preserve">Answer: C  </v>
      </c>
      <c r="P129">
        <v>6</v>
      </c>
    </row>
    <row r="130" spans="1:16" x14ac:dyDescent="0.25">
      <c r="A130" t="s">
        <v>60</v>
      </c>
      <c r="C130" s="3" t="s">
        <v>96</v>
      </c>
      <c r="D130" t="s">
        <v>60</v>
      </c>
      <c r="E130" t="str">
        <f t="shared" si="9"/>
        <v xml:space="preserve"> </v>
      </c>
      <c r="F130" t="s">
        <v>105</v>
      </c>
      <c r="G130" t="str">
        <f t="shared" si="10"/>
        <v xml:space="preserve"> </v>
      </c>
      <c r="H130" t="str">
        <f t="shared" si="11"/>
        <v/>
      </c>
      <c r="I130" t="str">
        <f t="shared" si="12"/>
        <v/>
      </c>
      <c r="J130" t="str">
        <f t="shared" si="13"/>
        <v/>
      </c>
      <c r="K130" t="str">
        <f t="shared" si="14"/>
        <v/>
      </c>
      <c r="L130" t="str">
        <f t="shared" si="15"/>
        <v/>
      </c>
      <c r="M130" t="str">
        <f t="shared" si="16"/>
        <v/>
      </c>
      <c r="N130" t="str">
        <f t="shared" si="17"/>
        <v/>
      </c>
      <c r="P130" t="s">
        <v>105</v>
      </c>
    </row>
    <row r="131" spans="1:16" ht="15.75" x14ac:dyDescent="0.25">
      <c r="A131" t="s">
        <v>60</v>
      </c>
      <c r="C131" s="4" t="s">
        <v>97</v>
      </c>
      <c r="D131" t="s">
        <v>60</v>
      </c>
      <c r="E131" t="str">
        <f t="shared" ref="E131:E194" si="23">IF(LEFT(C131,8)="Question",LEFT(C131,8)," ")</f>
        <v xml:space="preserve"> </v>
      </c>
      <c r="F131" t="s">
        <v>105</v>
      </c>
      <c r="G131" t="str">
        <f t="shared" ref="G131:G194" si="24">IF(E131="Question",C132," ")</f>
        <v xml:space="preserve"> </v>
      </c>
      <c r="H131" t="str">
        <f t="shared" ref="H131:H194" si="25">IF(ISNUMBER(F131),IF(LEFT(C133,2)="A.",C133,IF(LEFT(C134,2)="A.",C134,IF(LEFT(C135,2)="A.",C135,IF(LEFT(C136,2)="A.",C136,IF(LEFT(C137,2)="A.",C137," "))))),"")</f>
        <v/>
      </c>
      <c r="I131" t="str">
        <f t="shared" ref="I131:I194" si="26">IF(ISNUMBER(F131),IF(LEFT(C134,2)="B.",C134,IF(LEFT(C135,2)="B.",C135,IF(LEFT(C136,2)="B.",C136,IF(LEFT(C137,2)="B.",C137,IF(LEFT(C138,2)="B.",C138," "))))),"")</f>
        <v/>
      </c>
      <c r="J131" t="str">
        <f t="shared" ref="J131:J194" si="27">IF(ISNUMBER(F131),IF(LEFT(C135,2)="C.",C135,IF(LEFT(C136,2)="C.",C136,IF(LEFT(C137,2)="C.",C137,IF(LEFT(C138,2)="C.",C138,IF(LEFT(C139,2)="C.",C139," "))))),"")</f>
        <v/>
      </c>
      <c r="K131" t="str">
        <f t="shared" ref="K131:K194" si="28">IF(ISNUMBER(F131),IF(LEFT(C136,2)="D.",C136,IF(LEFT(C137,2)="D.",C137,IF(LEFT(C138,2)="D.",C138,IF(LEFT(C139,2)="D.",C139,IF(LEFT(C140,2)="D.",C140," "))))),"")</f>
        <v/>
      </c>
      <c r="L131" t="str">
        <f t="shared" ref="L131:L194" si="29">IF(ISNUMBER(F131),IF(LEFT(C137,2)="E.",C137,IF(LEFT(C138,2)="E.",C138,IF(LEFT(C139,2)="E.",C139,IF(LEFT(C140,2)="E.",C140,IF(LEFT(C141,2)="E.",C141," "))))),"")</f>
        <v/>
      </c>
      <c r="M131" t="str">
        <f t="shared" ref="M131:M194" si="30">IF(ISNUMBER(F131),IF(LEFT(C138,2)="F.",C138,IF(LEFT(C139,2)="F.",C139,IF(LEFT(C140,2)="F.",C140,IF(LEFT(C141,2)="F.",C141,IF(LEFT(C142,2)="F.",C142," "))))),"")</f>
        <v/>
      </c>
      <c r="N131" t="str">
        <f t="shared" ref="N131:N194" si="31">IF(ISNUMBER(F131),IF(LEFT(C137,7)="Answer:",C137,IF(LEFT(C138,7)="Answer:",C138,IF(LEFT(C139,7)="Answer:",C139,IF(LEFT(C140,7)="Answer:",C140,IF(LEFT(C141,7)="Answer:",C141,IF(LEFT(C142,7)="Answer:",C142," ")))))),"")</f>
        <v/>
      </c>
      <c r="P131" t="s">
        <v>105</v>
      </c>
    </row>
    <row r="132" spans="1:16" ht="15.75" x14ac:dyDescent="0.25">
      <c r="A132" t="s">
        <v>60</v>
      </c>
      <c r="C132" s="4" t="s">
        <v>98</v>
      </c>
      <c r="D132" t="s">
        <v>60</v>
      </c>
      <c r="E132" t="str">
        <f t="shared" si="23"/>
        <v xml:space="preserve"> </v>
      </c>
      <c r="F132" t="s">
        <v>105</v>
      </c>
      <c r="G132" t="str">
        <f t="shared" si="24"/>
        <v xml:space="preserve"> </v>
      </c>
      <c r="H132" t="str">
        <f t="shared" si="25"/>
        <v/>
      </c>
      <c r="I132" t="str">
        <f t="shared" si="26"/>
        <v/>
      </c>
      <c r="J132" t="str">
        <f t="shared" si="27"/>
        <v/>
      </c>
      <c r="K132" t="str">
        <f t="shared" si="28"/>
        <v/>
      </c>
      <c r="L132" t="str">
        <f t="shared" si="29"/>
        <v/>
      </c>
      <c r="M132" t="str">
        <f t="shared" si="30"/>
        <v/>
      </c>
      <c r="N132" t="str">
        <f t="shared" si="31"/>
        <v/>
      </c>
      <c r="P132" t="s">
        <v>105</v>
      </c>
    </row>
    <row r="133" spans="1:16" ht="15.75" x14ac:dyDescent="0.25">
      <c r="A133" t="s">
        <v>60</v>
      </c>
      <c r="C133" s="4" t="s">
        <v>99</v>
      </c>
      <c r="D133" t="s">
        <v>60</v>
      </c>
      <c r="E133" t="str">
        <f t="shared" si="23"/>
        <v xml:space="preserve"> </v>
      </c>
      <c r="F133" t="s">
        <v>105</v>
      </c>
      <c r="G133" t="str">
        <f t="shared" si="24"/>
        <v xml:space="preserve"> </v>
      </c>
      <c r="H133" t="str">
        <f t="shared" si="25"/>
        <v/>
      </c>
      <c r="I133" t="str">
        <f t="shared" si="26"/>
        <v/>
      </c>
      <c r="J133" t="str">
        <f t="shared" si="27"/>
        <v/>
      </c>
      <c r="K133" t="str">
        <f t="shared" si="28"/>
        <v/>
      </c>
      <c r="L133" t="str">
        <f t="shared" si="29"/>
        <v/>
      </c>
      <c r="M133" t="str">
        <f t="shared" si="30"/>
        <v/>
      </c>
      <c r="N133" t="str">
        <f t="shared" si="31"/>
        <v/>
      </c>
      <c r="P133" t="s">
        <v>105</v>
      </c>
    </row>
    <row r="134" spans="1:16" ht="15.75" x14ac:dyDescent="0.25">
      <c r="A134" t="s">
        <v>60</v>
      </c>
      <c r="C134" s="4" t="s">
        <v>100</v>
      </c>
      <c r="D134" t="s">
        <v>60</v>
      </c>
      <c r="E134" t="str">
        <f t="shared" si="23"/>
        <v xml:space="preserve"> </v>
      </c>
      <c r="F134" t="s">
        <v>105</v>
      </c>
      <c r="G134" t="str">
        <f t="shared" si="24"/>
        <v xml:space="preserve"> </v>
      </c>
      <c r="H134" t="str">
        <f t="shared" si="25"/>
        <v/>
      </c>
      <c r="I134" t="str">
        <f t="shared" si="26"/>
        <v/>
      </c>
      <c r="J134" t="str">
        <f t="shared" si="27"/>
        <v/>
      </c>
      <c r="K134" t="str">
        <f t="shared" si="28"/>
        <v/>
      </c>
      <c r="L134" t="str">
        <f t="shared" si="29"/>
        <v/>
      </c>
      <c r="M134" t="str">
        <f t="shared" si="30"/>
        <v/>
      </c>
      <c r="N134" t="str">
        <f t="shared" si="31"/>
        <v/>
      </c>
      <c r="P134" t="s">
        <v>105</v>
      </c>
    </row>
    <row r="135" spans="1:16" ht="15.75" x14ac:dyDescent="0.25">
      <c r="A135" t="s">
        <v>60</v>
      </c>
      <c r="C135" s="5" t="s">
        <v>7</v>
      </c>
      <c r="D135" t="s">
        <v>60</v>
      </c>
      <c r="E135" t="str">
        <f t="shared" si="23"/>
        <v xml:space="preserve"> </v>
      </c>
      <c r="F135" t="s">
        <v>105</v>
      </c>
      <c r="G135" t="str">
        <f t="shared" si="24"/>
        <v xml:space="preserve"> </v>
      </c>
      <c r="H135" t="str">
        <f t="shared" si="25"/>
        <v/>
      </c>
      <c r="I135" t="str">
        <f t="shared" si="26"/>
        <v/>
      </c>
      <c r="J135" t="str">
        <f t="shared" si="27"/>
        <v/>
      </c>
      <c r="K135" t="str">
        <f t="shared" si="28"/>
        <v/>
      </c>
      <c r="L135" t="str">
        <f t="shared" si="29"/>
        <v/>
      </c>
      <c r="M135" t="str">
        <f t="shared" si="30"/>
        <v/>
      </c>
      <c r="N135" t="str">
        <f t="shared" si="31"/>
        <v/>
      </c>
      <c r="P135" t="s">
        <v>105</v>
      </c>
    </row>
    <row r="136" spans="1:16" ht="15.75" x14ac:dyDescent="0.25">
      <c r="A136" t="s">
        <v>60</v>
      </c>
      <c r="C136" s="2" t="s">
        <v>101</v>
      </c>
      <c r="D136" t="s">
        <v>60</v>
      </c>
      <c r="E136" t="str">
        <f t="shared" si="23"/>
        <v xml:space="preserve"> </v>
      </c>
      <c r="F136" t="s">
        <v>105</v>
      </c>
      <c r="G136" t="str">
        <f t="shared" si="24"/>
        <v xml:space="preserve"> </v>
      </c>
      <c r="H136" t="str">
        <f t="shared" si="25"/>
        <v/>
      </c>
      <c r="I136" t="str">
        <f t="shared" si="26"/>
        <v/>
      </c>
      <c r="J136" t="str">
        <f t="shared" si="27"/>
        <v/>
      </c>
      <c r="K136" t="str">
        <f t="shared" si="28"/>
        <v/>
      </c>
      <c r="L136" t="str">
        <f t="shared" si="29"/>
        <v/>
      </c>
      <c r="M136" t="str">
        <f t="shared" si="30"/>
        <v/>
      </c>
      <c r="N136" t="str">
        <f t="shared" si="31"/>
        <v/>
      </c>
      <c r="P136" t="s">
        <v>105</v>
      </c>
    </row>
    <row r="137" spans="1:16" ht="30" x14ac:dyDescent="0.25">
      <c r="A137" t="s">
        <v>102</v>
      </c>
      <c r="C137" s="1" t="s">
        <v>102</v>
      </c>
      <c r="D137" t="s">
        <v>102</v>
      </c>
      <c r="E137" t="str">
        <f t="shared" si="23"/>
        <v xml:space="preserve"> </v>
      </c>
      <c r="F137" t="s">
        <v>105</v>
      </c>
      <c r="G137" t="str">
        <f t="shared" si="24"/>
        <v xml:space="preserve"> </v>
      </c>
      <c r="H137" t="str">
        <f t="shared" si="25"/>
        <v/>
      </c>
      <c r="I137" t="str">
        <f t="shared" si="26"/>
        <v/>
      </c>
      <c r="J137" t="str">
        <f t="shared" si="27"/>
        <v/>
      </c>
      <c r="K137" t="str">
        <f t="shared" si="28"/>
        <v/>
      </c>
      <c r="L137" t="str">
        <f t="shared" si="29"/>
        <v/>
      </c>
      <c r="M137" t="str">
        <f t="shared" si="30"/>
        <v/>
      </c>
      <c r="N137" t="str">
        <f t="shared" si="31"/>
        <v/>
      </c>
      <c r="P137" t="s">
        <v>105</v>
      </c>
    </row>
    <row r="138" spans="1:16" ht="15.75" x14ac:dyDescent="0.25">
      <c r="A138" t="s">
        <v>102</v>
      </c>
      <c r="C138" s="6" t="s">
        <v>103</v>
      </c>
      <c r="D138" t="s">
        <v>102</v>
      </c>
      <c r="E138" t="str">
        <f t="shared" si="23"/>
        <v xml:space="preserve"> </v>
      </c>
      <c r="F138" t="s">
        <v>105</v>
      </c>
      <c r="G138" t="str">
        <f t="shared" si="24"/>
        <v xml:space="preserve"> </v>
      </c>
      <c r="H138" t="str">
        <f t="shared" si="25"/>
        <v/>
      </c>
      <c r="I138" t="str">
        <f t="shared" si="26"/>
        <v/>
      </c>
      <c r="J138" t="str">
        <f t="shared" si="27"/>
        <v/>
      </c>
      <c r="K138" t="str">
        <f t="shared" si="28"/>
        <v/>
      </c>
      <c r="L138" t="str">
        <f t="shared" si="29"/>
        <v/>
      </c>
      <c r="M138" t="str">
        <f t="shared" si="30"/>
        <v/>
      </c>
      <c r="N138" t="str">
        <f t="shared" si="31"/>
        <v/>
      </c>
      <c r="P138" t="s">
        <v>105</v>
      </c>
    </row>
    <row r="139" spans="1:16" ht="15.75" x14ac:dyDescent="0.25">
      <c r="A139" t="s">
        <v>102</v>
      </c>
      <c r="C139" s="2" t="s">
        <v>1</v>
      </c>
      <c r="D139" t="s">
        <v>102</v>
      </c>
      <c r="E139" t="str">
        <f t="shared" si="23"/>
        <v>Question</v>
      </c>
      <c r="F139">
        <v>1</v>
      </c>
      <c r="G139" t="str">
        <f t="shared" si="24"/>
        <v xml:space="preserve">Refer to the exhibit. After the switch configuration the ping test fails between PC A and PC B. Baaed on the output for switch 1, which error must be corrected? </v>
      </c>
      <c r="H139" t="str">
        <f t="shared" si="25"/>
        <v xml:space="preserve">A.  There is a native VLAN mismatch </v>
      </c>
      <c r="I139" t="str">
        <f t="shared" si="26"/>
        <v xml:space="preserve">B.  Access mode is configured on the switch ports. </v>
      </c>
      <c r="J139" t="str">
        <f t="shared" si="27"/>
        <v xml:space="preserve">C.  The PCs are in the incorrect VLAN </v>
      </c>
      <c r="K139" t="str">
        <f t="shared" si="28"/>
        <v xml:space="preserve">D.  All VLANs are not enabled on the trunk </v>
      </c>
      <c r="L139" t="str">
        <f t="shared" si="29"/>
        <v xml:space="preserve"> </v>
      </c>
      <c r="M139" t="str">
        <f t="shared" si="30"/>
        <v xml:space="preserve"> </v>
      </c>
      <c r="N139" t="str">
        <f t="shared" si="31"/>
        <v xml:space="preserve">Answer: A  </v>
      </c>
      <c r="O139">
        <v>1</v>
      </c>
      <c r="P139">
        <v>1</v>
      </c>
    </row>
    <row r="140" spans="1:16" ht="16.5" thickBot="1" x14ac:dyDescent="0.3">
      <c r="A140" t="s">
        <v>102</v>
      </c>
      <c r="C140" s="5" t="s">
        <v>104</v>
      </c>
      <c r="D140" t="s">
        <v>102</v>
      </c>
      <c r="E140" t="str">
        <f t="shared" si="23"/>
        <v xml:space="preserve"> </v>
      </c>
      <c r="F140" t="s">
        <v>105</v>
      </c>
      <c r="G140" t="str">
        <f t="shared" si="24"/>
        <v xml:space="preserve"> </v>
      </c>
      <c r="H140" t="str">
        <f t="shared" si="25"/>
        <v/>
      </c>
      <c r="I140" t="str">
        <f t="shared" si="26"/>
        <v/>
      </c>
      <c r="J140" t="str">
        <f t="shared" si="27"/>
        <v/>
      </c>
      <c r="K140" t="str">
        <f t="shared" si="28"/>
        <v/>
      </c>
      <c r="L140" t="str">
        <f t="shared" si="29"/>
        <v/>
      </c>
      <c r="M140" t="str">
        <f t="shared" si="30"/>
        <v/>
      </c>
      <c r="N140" t="str">
        <f t="shared" si="31"/>
        <v/>
      </c>
      <c r="P140" t="s">
        <v>105</v>
      </c>
    </row>
    <row r="141" spans="1:16" ht="33.950000000000003" customHeight="1" x14ac:dyDescent="0.25">
      <c r="A141" t="s">
        <v>102</v>
      </c>
      <c r="C141" s="10"/>
      <c r="D141" t="s">
        <v>102</v>
      </c>
      <c r="E141" t="str">
        <f t="shared" si="23"/>
        <v xml:space="preserve"> </v>
      </c>
      <c r="F141" t="s">
        <v>105</v>
      </c>
      <c r="G141" t="str">
        <f t="shared" si="24"/>
        <v xml:space="preserve"> </v>
      </c>
      <c r="H141" t="str">
        <f t="shared" si="25"/>
        <v/>
      </c>
      <c r="I141" t="str">
        <f t="shared" si="26"/>
        <v/>
      </c>
      <c r="J141" t="str">
        <f t="shared" si="27"/>
        <v/>
      </c>
      <c r="K141" t="str">
        <f t="shared" si="28"/>
        <v/>
      </c>
      <c r="L141" t="str">
        <f t="shared" si="29"/>
        <v/>
      </c>
      <c r="M141" t="str">
        <f t="shared" si="30"/>
        <v/>
      </c>
      <c r="N141" t="str">
        <f t="shared" si="31"/>
        <v/>
      </c>
      <c r="P141" t="s">
        <v>105</v>
      </c>
    </row>
    <row r="142" spans="1:16" ht="40.5" customHeight="1" x14ac:dyDescent="0.25">
      <c r="A142" t="s">
        <v>102</v>
      </c>
      <c r="D142" t="s">
        <v>102</v>
      </c>
      <c r="E142" t="str">
        <f t="shared" si="23"/>
        <v xml:space="preserve"> </v>
      </c>
      <c r="F142" t="s">
        <v>105</v>
      </c>
      <c r="G142" t="str">
        <f t="shared" si="24"/>
        <v xml:space="preserve"> </v>
      </c>
      <c r="H142" t="str">
        <f t="shared" si="25"/>
        <v/>
      </c>
      <c r="I142" t="str">
        <f t="shared" si="26"/>
        <v/>
      </c>
      <c r="J142" t="str">
        <f t="shared" si="27"/>
        <v/>
      </c>
      <c r="K142" t="str">
        <f t="shared" si="28"/>
        <v/>
      </c>
      <c r="L142" t="str">
        <f t="shared" si="29"/>
        <v/>
      </c>
      <c r="M142" t="str">
        <f t="shared" si="30"/>
        <v/>
      </c>
      <c r="N142" t="str">
        <f t="shared" si="31"/>
        <v/>
      </c>
      <c r="P142" t="s">
        <v>105</v>
      </c>
    </row>
    <row r="143" spans="1:16" ht="15.75" x14ac:dyDescent="0.25">
      <c r="A143" t="s">
        <v>102</v>
      </c>
      <c r="C143" s="4" t="s">
        <v>106</v>
      </c>
      <c r="D143" t="s">
        <v>102</v>
      </c>
      <c r="E143" t="str">
        <f t="shared" si="23"/>
        <v xml:space="preserve"> </v>
      </c>
      <c r="F143" t="s">
        <v>105</v>
      </c>
      <c r="G143" t="str">
        <f t="shared" si="24"/>
        <v xml:space="preserve"> </v>
      </c>
      <c r="H143" t="str">
        <f t="shared" si="25"/>
        <v/>
      </c>
      <c r="I143" t="str">
        <f t="shared" si="26"/>
        <v/>
      </c>
      <c r="J143" t="str">
        <f t="shared" si="27"/>
        <v/>
      </c>
      <c r="K143" t="str">
        <f t="shared" si="28"/>
        <v/>
      </c>
      <c r="L143" t="str">
        <f t="shared" si="29"/>
        <v/>
      </c>
      <c r="M143" t="str">
        <f t="shared" si="30"/>
        <v/>
      </c>
      <c r="N143" t="str">
        <f t="shared" si="31"/>
        <v/>
      </c>
      <c r="P143" t="s">
        <v>105</v>
      </c>
    </row>
    <row r="144" spans="1:16" ht="15.75" x14ac:dyDescent="0.25">
      <c r="A144" t="s">
        <v>102</v>
      </c>
      <c r="C144" s="4" t="s">
        <v>107</v>
      </c>
      <c r="D144" t="s">
        <v>102</v>
      </c>
      <c r="E144" t="str">
        <f t="shared" si="23"/>
        <v xml:space="preserve"> </v>
      </c>
      <c r="F144" t="s">
        <v>105</v>
      </c>
      <c r="G144" t="str">
        <f t="shared" si="24"/>
        <v xml:space="preserve"> </v>
      </c>
      <c r="H144" t="str">
        <f t="shared" si="25"/>
        <v/>
      </c>
      <c r="I144" t="str">
        <f t="shared" si="26"/>
        <v/>
      </c>
      <c r="J144" t="str">
        <f t="shared" si="27"/>
        <v/>
      </c>
      <c r="K144" t="str">
        <f t="shared" si="28"/>
        <v/>
      </c>
      <c r="L144" t="str">
        <f t="shared" si="29"/>
        <v/>
      </c>
      <c r="M144" t="str">
        <f t="shared" si="30"/>
        <v/>
      </c>
      <c r="N144" t="str">
        <f t="shared" si="31"/>
        <v/>
      </c>
      <c r="P144" t="s">
        <v>105</v>
      </c>
    </row>
    <row r="145" spans="1:16" ht="15.75" x14ac:dyDescent="0.25">
      <c r="A145" t="s">
        <v>102</v>
      </c>
      <c r="C145" s="4" t="s">
        <v>108</v>
      </c>
      <c r="D145" t="s">
        <v>102</v>
      </c>
      <c r="E145" t="str">
        <f t="shared" si="23"/>
        <v xml:space="preserve"> </v>
      </c>
      <c r="F145" t="s">
        <v>105</v>
      </c>
      <c r="G145" t="str">
        <f t="shared" si="24"/>
        <v xml:space="preserve"> </v>
      </c>
      <c r="H145" t="str">
        <f t="shared" si="25"/>
        <v/>
      </c>
      <c r="I145" t="str">
        <f t="shared" si="26"/>
        <v/>
      </c>
      <c r="J145" t="str">
        <f t="shared" si="27"/>
        <v/>
      </c>
      <c r="K145" t="str">
        <f t="shared" si="28"/>
        <v/>
      </c>
      <c r="L145" t="str">
        <f t="shared" si="29"/>
        <v/>
      </c>
      <c r="M145" t="str">
        <f t="shared" si="30"/>
        <v/>
      </c>
      <c r="N145" t="str">
        <f t="shared" si="31"/>
        <v/>
      </c>
      <c r="P145" t="s">
        <v>105</v>
      </c>
    </row>
    <row r="146" spans="1:16" ht="15.75" x14ac:dyDescent="0.25">
      <c r="A146" t="s">
        <v>102</v>
      </c>
      <c r="C146" s="4" t="s">
        <v>109</v>
      </c>
      <c r="D146" t="s">
        <v>102</v>
      </c>
      <c r="E146" t="str">
        <f t="shared" si="23"/>
        <v xml:space="preserve"> </v>
      </c>
      <c r="F146" t="s">
        <v>105</v>
      </c>
      <c r="G146" t="str">
        <f t="shared" si="24"/>
        <v xml:space="preserve"> </v>
      </c>
      <c r="H146" t="str">
        <f t="shared" si="25"/>
        <v/>
      </c>
      <c r="I146" t="str">
        <f t="shared" si="26"/>
        <v/>
      </c>
      <c r="J146" t="str">
        <f t="shared" si="27"/>
        <v/>
      </c>
      <c r="K146" t="str">
        <f t="shared" si="28"/>
        <v/>
      </c>
      <c r="L146" t="str">
        <f t="shared" si="29"/>
        <v/>
      </c>
      <c r="M146" t="str">
        <f t="shared" si="30"/>
        <v/>
      </c>
      <c r="N146" t="str">
        <f t="shared" si="31"/>
        <v/>
      </c>
      <c r="P146" t="s">
        <v>105</v>
      </c>
    </row>
    <row r="147" spans="1:16" ht="15.75" x14ac:dyDescent="0.25">
      <c r="A147" t="s">
        <v>102</v>
      </c>
      <c r="C147" s="5" t="s">
        <v>7</v>
      </c>
      <c r="D147" t="s">
        <v>102</v>
      </c>
      <c r="E147" t="str">
        <f t="shared" si="23"/>
        <v xml:space="preserve"> </v>
      </c>
      <c r="F147" t="s">
        <v>105</v>
      </c>
      <c r="G147" t="str">
        <f t="shared" si="24"/>
        <v xml:space="preserve"> </v>
      </c>
      <c r="H147" t="str">
        <f t="shared" si="25"/>
        <v/>
      </c>
      <c r="I147" t="str">
        <f t="shared" si="26"/>
        <v/>
      </c>
      <c r="J147" t="str">
        <f t="shared" si="27"/>
        <v/>
      </c>
      <c r="K147" t="str">
        <f t="shared" si="28"/>
        <v/>
      </c>
      <c r="L147" t="str">
        <f t="shared" si="29"/>
        <v/>
      </c>
      <c r="M147" t="str">
        <f t="shared" si="30"/>
        <v/>
      </c>
      <c r="N147" t="str">
        <f t="shared" si="31"/>
        <v/>
      </c>
      <c r="P147" t="s">
        <v>105</v>
      </c>
    </row>
    <row r="148" spans="1:16" ht="15.75" x14ac:dyDescent="0.25">
      <c r="A148" t="s">
        <v>102</v>
      </c>
      <c r="C148" s="2" t="s">
        <v>78</v>
      </c>
      <c r="D148" t="s">
        <v>102</v>
      </c>
      <c r="E148" t="str">
        <f t="shared" si="23"/>
        <v xml:space="preserve"> </v>
      </c>
      <c r="F148" t="s">
        <v>105</v>
      </c>
      <c r="G148" t="str">
        <f t="shared" si="24"/>
        <v xml:space="preserve"> </v>
      </c>
      <c r="H148" t="str">
        <f t="shared" si="25"/>
        <v/>
      </c>
      <c r="I148" t="str">
        <f t="shared" si="26"/>
        <v/>
      </c>
      <c r="J148" t="str">
        <f t="shared" si="27"/>
        <v/>
      </c>
      <c r="K148" t="str">
        <f t="shared" si="28"/>
        <v/>
      </c>
      <c r="L148" t="str">
        <f t="shared" si="29"/>
        <v/>
      </c>
      <c r="M148" t="str">
        <f t="shared" si="30"/>
        <v/>
      </c>
      <c r="N148" t="str">
        <f t="shared" si="31"/>
        <v/>
      </c>
      <c r="P148" t="s">
        <v>105</v>
      </c>
    </row>
    <row r="149" spans="1:16" ht="15.75" x14ac:dyDescent="0.25">
      <c r="A149" t="s">
        <v>102</v>
      </c>
      <c r="C149" s="2" t="s">
        <v>9</v>
      </c>
      <c r="D149" t="s">
        <v>102</v>
      </c>
      <c r="E149" t="str">
        <f t="shared" si="23"/>
        <v>Question</v>
      </c>
      <c r="F149">
        <v>2</v>
      </c>
      <c r="G149" t="str">
        <f t="shared" si="24"/>
        <v xml:space="preserve">Two switches are connected and using Cisco Dynamic Trunking Protocol. SW1 is set to Dynamic Desirable. What is the result of this configuration? </v>
      </c>
      <c r="H149" t="str">
        <f t="shared" si="25"/>
        <v xml:space="preserve">A.  The link is in a downstate. </v>
      </c>
      <c r="I149" t="str">
        <f t="shared" si="26"/>
        <v xml:space="preserve">B.  The link is in an error disables stale </v>
      </c>
      <c r="J149" t="str">
        <f t="shared" si="27"/>
        <v xml:space="preserve">C.  The link is becomes an access port </v>
      </c>
      <c r="K149" t="str">
        <f t="shared" si="28"/>
        <v>D.  The link becomes a trunkport</v>
      </c>
      <c r="L149" t="str">
        <f t="shared" si="29"/>
        <v xml:space="preserve"> </v>
      </c>
      <c r="M149" t="str">
        <f t="shared" si="30"/>
        <v xml:space="preserve"> </v>
      </c>
      <c r="N149" t="str">
        <f t="shared" si="31"/>
        <v xml:space="preserve">Answer: D  </v>
      </c>
      <c r="P149">
        <v>2</v>
      </c>
    </row>
    <row r="150" spans="1:16" ht="15.75" x14ac:dyDescent="0.25">
      <c r="A150" t="s">
        <v>102</v>
      </c>
      <c r="C150" s="5" t="s">
        <v>110</v>
      </c>
      <c r="D150" t="s">
        <v>102</v>
      </c>
      <c r="E150" t="str">
        <f t="shared" si="23"/>
        <v xml:space="preserve"> </v>
      </c>
      <c r="F150" t="s">
        <v>105</v>
      </c>
      <c r="G150" t="str">
        <f t="shared" si="24"/>
        <v xml:space="preserve"> </v>
      </c>
      <c r="H150" t="str">
        <f t="shared" si="25"/>
        <v/>
      </c>
      <c r="I150" t="str">
        <f t="shared" si="26"/>
        <v/>
      </c>
      <c r="J150" t="str">
        <f t="shared" si="27"/>
        <v/>
      </c>
      <c r="K150" t="str">
        <f t="shared" si="28"/>
        <v/>
      </c>
      <c r="L150" t="str">
        <f t="shared" si="29"/>
        <v/>
      </c>
      <c r="M150" t="str">
        <f t="shared" si="30"/>
        <v/>
      </c>
      <c r="N150" t="str">
        <f t="shared" si="31"/>
        <v/>
      </c>
      <c r="P150" t="s">
        <v>105</v>
      </c>
    </row>
    <row r="151" spans="1:16" ht="15.75" x14ac:dyDescent="0.25">
      <c r="A151" t="s">
        <v>102</v>
      </c>
      <c r="C151" s="4" t="s">
        <v>111</v>
      </c>
      <c r="D151" t="s">
        <v>102</v>
      </c>
      <c r="E151" t="str">
        <f t="shared" si="23"/>
        <v xml:space="preserve"> </v>
      </c>
      <c r="F151" t="s">
        <v>105</v>
      </c>
      <c r="G151" t="str">
        <f t="shared" si="24"/>
        <v xml:space="preserve"> </v>
      </c>
      <c r="H151" t="str">
        <f t="shared" si="25"/>
        <v/>
      </c>
      <c r="I151" t="str">
        <f t="shared" si="26"/>
        <v/>
      </c>
      <c r="J151" t="str">
        <f t="shared" si="27"/>
        <v/>
      </c>
      <c r="K151" t="str">
        <f t="shared" si="28"/>
        <v/>
      </c>
      <c r="L151" t="str">
        <f t="shared" si="29"/>
        <v/>
      </c>
      <c r="M151" t="str">
        <f t="shared" si="30"/>
        <v/>
      </c>
      <c r="N151" t="str">
        <f t="shared" si="31"/>
        <v/>
      </c>
      <c r="P151" t="s">
        <v>105</v>
      </c>
    </row>
    <row r="152" spans="1:16" ht="15.75" x14ac:dyDescent="0.25">
      <c r="A152" t="s">
        <v>102</v>
      </c>
      <c r="C152" s="4" t="s">
        <v>112</v>
      </c>
      <c r="D152" t="s">
        <v>102</v>
      </c>
      <c r="E152" t="str">
        <f t="shared" si="23"/>
        <v xml:space="preserve"> </v>
      </c>
      <c r="F152" t="s">
        <v>105</v>
      </c>
      <c r="G152" t="str">
        <f t="shared" si="24"/>
        <v xml:space="preserve"> </v>
      </c>
      <c r="H152" t="str">
        <f t="shared" si="25"/>
        <v/>
      </c>
      <c r="I152" t="str">
        <f t="shared" si="26"/>
        <v/>
      </c>
      <c r="J152" t="str">
        <f t="shared" si="27"/>
        <v/>
      </c>
      <c r="K152" t="str">
        <f t="shared" si="28"/>
        <v/>
      </c>
      <c r="L152" t="str">
        <f t="shared" si="29"/>
        <v/>
      </c>
      <c r="M152" t="str">
        <f t="shared" si="30"/>
        <v/>
      </c>
      <c r="N152" t="str">
        <f t="shared" si="31"/>
        <v/>
      </c>
      <c r="P152" t="s">
        <v>105</v>
      </c>
    </row>
    <row r="153" spans="1:16" ht="15.75" x14ac:dyDescent="0.25">
      <c r="A153" t="s">
        <v>102</v>
      </c>
      <c r="C153" s="4" t="s">
        <v>113</v>
      </c>
      <c r="D153" t="s">
        <v>102</v>
      </c>
      <c r="E153" t="str">
        <f t="shared" si="23"/>
        <v xml:space="preserve"> </v>
      </c>
      <c r="F153" t="s">
        <v>105</v>
      </c>
      <c r="G153" t="str">
        <f t="shared" si="24"/>
        <v xml:space="preserve"> </v>
      </c>
      <c r="H153" t="str">
        <f t="shared" si="25"/>
        <v/>
      </c>
      <c r="I153" t="str">
        <f t="shared" si="26"/>
        <v/>
      </c>
      <c r="J153" t="str">
        <f t="shared" si="27"/>
        <v/>
      </c>
      <c r="K153" t="str">
        <f t="shared" si="28"/>
        <v/>
      </c>
      <c r="L153" t="str">
        <f t="shared" si="29"/>
        <v/>
      </c>
      <c r="M153" t="str">
        <f t="shared" si="30"/>
        <v/>
      </c>
      <c r="N153" t="str">
        <f t="shared" si="31"/>
        <v/>
      </c>
      <c r="P153" t="s">
        <v>105</v>
      </c>
    </row>
    <row r="154" spans="1:16" ht="15.75" x14ac:dyDescent="0.25">
      <c r="A154" t="s">
        <v>102</v>
      </c>
      <c r="C154" s="4" t="s">
        <v>114</v>
      </c>
      <c r="D154" t="s">
        <v>102</v>
      </c>
      <c r="E154" t="str">
        <f t="shared" si="23"/>
        <v xml:space="preserve"> </v>
      </c>
      <c r="F154" t="s">
        <v>105</v>
      </c>
      <c r="G154" t="str">
        <f t="shared" si="24"/>
        <v xml:space="preserve"> </v>
      </c>
      <c r="H154" t="str">
        <f t="shared" si="25"/>
        <v/>
      </c>
      <c r="I154" t="str">
        <f t="shared" si="26"/>
        <v/>
      </c>
      <c r="J154" t="str">
        <f t="shared" si="27"/>
        <v/>
      </c>
      <c r="K154" t="str">
        <f t="shared" si="28"/>
        <v/>
      </c>
      <c r="L154" t="str">
        <f t="shared" si="29"/>
        <v/>
      </c>
      <c r="M154" t="str">
        <f t="shared" si="30"/>
        <v/>
      </c>
      <c r="N154" t="str">
        <f t="shared" si="31"/>
        <v/>
      </c>
      <c r="P154" t="s">
        <v>105</v>
      </c>
    </row>
    <row r="155" spans="1:16" ht="15.75" x14ac:dyDescent="0.25">
      <c r="A155" t="s">
        <v>102</v>
      </c>
      <c r="C155" s="5" t="s">
        <v>7</v>
      </c>
      <c r="D155" t="s">
        <v>102</v>
      </c>
      <c r="E155" t="str">
        <f t="shared" si="23"/>
        <v xml:space="preserve"> </v>
      </c>
      <c r="F155" t="s">
        <v>105</v>
      </c>
      <c r="G155" t="str">
        <f t="shared" si="24"/>
        <v xml:space="preserve"> </v>
      </c>
      <c r="H155" t="str">
        <f t="shared" si="25"/>
        <v/>
      </c>
      <c r="I155" t="str">
        <f t="shared" si="26"/>
        <v/>
      </c>
      <c r="J155" t="str">
        <f t="shared" si="27"/>
        <v/>
      </c>
      <c r="K155" t="str">
        <f t="shared" si="28"/>
        <v/>
      </c>
      <c r="L155" t="str">
        <f t="shared" si="29"/>
        <v/>
      </c>
      <c r="M155" t="str">
        <f t="shared" si="30"/>
        <v/>
      </c>
      <c r="N155" t="str">
        <f t="shared" si="31"/>
        <v/>
      </c>
      <c r="P155" t="s">
        <v>105</v>
      </c>
    </row>
    <row r="156" spans="1:16" ht="15.75" x14ac:dyDescent="0.25">
      <c r="A156" t="s">
        <v>102</v>
      </c>
      <c r="C156" s="2" t="s">
        <v>27</v>
      </c>
      <c r="D156" t="s">
        <v>102</v>
      </c>
      <c r="E156" t="str">
        <f t="shared" si="23"/>
        <v xml:space="preserve"> </v>
      </c>
      <c r="F156" t="s">
        <v>105</v>
      </c>
      <c r="G156" t="str">
        <f t="shared" si="24"/>
        <v xml:space="preserve"> </v>
      </c>
      <c r="H156" t="str">
        <f t="shared" si="25"/>
        <v/>
      </c>
      <c r="I156" t="str">
        <f t="shared" si="26"/>
        <v/>
      </c>
      <c r="J156" t="str">
        <f t="shared" si="27"/>
        <v/>
      </c>
      <c r="K156" t="str">
        <f t="shared" si="28"/>
        <v/>
      </c>
      <c r="L156" t="str">
        <f t="shared" si="29"/>
        <v/>
      </c>
      <c r="M156" t="str">
        <f t="shared" si="30"/>
        <v/>
      </c>
      <c r="N156" t="str">
        <f t="shared" si="31"/>
        <v/>
      </c>
      <c r="P156" t="s">
        <v>105</v>
      </c>
    </row>
    <row r="157" spans="1:16" ht="15.75" x14ac:dyDescent="0.25">
      <c r="A157" t="s">
        <v>102</v>
      </c>
      <c r="C157" s="2" t="s">
        <v>115</v>
      </c>
      <c r="D157" t="s">
        <v>102</v>
      </c>
      <c r="E157" t="str">
        <f t="shared" si="23"/>
        <v>Question</v>
      </c>
      <c r="F157">
        <v>3</v>
      </c>
      <c r="G157" t="str">
        <f t="shared" si="24"/>
        <v xml:space="preserve">Refer to exhibit. Which action do the switches take on the trunk link? </v>
      </c>
      <c r="H157" t="str">
        <f t="shared" si="25"/>
        <v xml:space="preserve">A.  The trunk does not form and the ports go into an err-disabled status </v>
      </c>
      <c r="I157" t="str">
        <f t="shared" si="26"/>
        <v xml:space="preserve">B.  The trunk forms but the mismatched native VLANs are merged into a single broadcast domain </v>
      </c>
      <c r="J157" t="str">
        <f t="shared" si="27"/>
        <v xml:space="preserve">C.  The trunk does not form, but VLAN 99 and VLAN 999 are allowed to traverse the link D. The trunk forms but VLAN 99 and VLAN 999 are in a shutdown state </v>
      </c>
      <c r="K157" t="str">
        <f t="shared" si="28"/>
        <v xml:space="preserve"> </v>
      </c>
      <c r="L157" t="str">
        <f t="shared" si="29"/>
        <v xml:space="preserve"> </v>
      </c>
      <c r="M157" t="str">
        <f t="shared" si="30"/>
        <v xml:space="preserve"> </v>
      </c>
      <c r="N157" t="str">
        <f t="shared" si="31"/>
        <v xml:space="preserve">Answer: B  </v>
      </c>
      <c r="O157">
        <v>1</v>
      </c>
      <c r="P157">
        <v>3</v>
      </c>
    </row>
    <row r="158" spans="1:16" ht="15.75" x14ac:dyDescent="0.25">
      <c r="A158" t="s">
        <v>102</v>
      </c>
      <c r="C158" s="5" t="s">
        <v>116</v>
      </c>
      <c r="D158" t="s">
        <v>102</v>
      </c>
      <c r="E158" t="str">
        <f t="shared" si="23"/>
        <v xml:space="preserve"> </v>
      </c>
      <c r="F158" t="s">
        <v>105</v>
      </c>
      <c r="G158" t="str">
        <f t="shared" si="24"/>
        <v xml:space="preserve"> </v>
      </c>
      <c r="H158" t="str">
        <f t="shared" si="25"/>
        <v/>
      </c>
      <c r="I158" t="str">
        <f t="shared" si="26"/>
        <v/>
      </c>
      <c r="J158" t="str">
        <f t="shared" si="27"/>
        <v/>
      </c>
      <c r="K158" t="str">
        <f t="shared" si="28"/>
        <v/>
      </c>
      <c r="L158" t="str">
        <f t="shared" si="29"/>
        <v/>
      </c>
      <c r="M158" t="str">
        <f t="shared" si="30"/>
        <v/>
      </c>
      <c r="N158" t="str">
        <f t="shared" si="31"/>
        <v/>
      </c>
      <c r="P158" t="s">
        <v>105</v>
      </c>
    </row>
    <row r="159" spans="1:16" ht="16.5" thickBot="1" x14ac:dyDescent="0.3">
      <c r="A159" t="s">
        <v>102</v>
      </c>
      <c r="C159" s="12" t="s">
        <v>105</v>
      </c>
      <c r="D159" t="s">
        <v>102</v>
      </c>
      <c r="E159" t="str">
        <f t="shared" si="23"/>
        <v xml:space="preserve"> </v>
      </c>
      <c r="F159" t="s">
        <v>105</v>
      </c>
      <c r="G159" t="str">
        <f t="shared" si="24"/>
        <v xml:space="preserve"> </v>
      </c>
      <c r="H159" t="str">
        <f t="shared" si="25"/>
        <v/>
      </c>
      <c r="I159" t="str">
        <f t="shared" si="26"/>
        <v/>
      </c>
      <c r="J159" t="str">
        <f t="shared" si="27"/>
        <v/>
      </c>
      <c r="K159" t="str">
        <f t="shared" si="28"/>
        <v/>
      </c>
      <c r="L159" t="str">
        <f t="shared" si="29"/>
        <v/>
      </c>
      <c r="M159" t="str">
        <f t="shared" si="30"/>
        <v/>
      </c>
      <c r="N159" t="str">
        <f t="shared" si="31"/>
        <v/>
      </c>
      <c r="P159" t="s">
        <v>105</v>
      </c>
    </row>
    <row r="160" spans="1:16" x14ac:dyDescent="0.25">
      <c r="A160" t="s">
        <v>102</v>
      </c>
      <c r="C160" s="26" t="s">
        <v>117</v>
      </c>
      <c r="D160" t="s">
        <v>102</v>
      </c>
      <c r="E160" t="str">
        <f t="shared" si="23"/>
        <v xml:space="preserve"> </v>
      </c>
      <c r="F160" t="s">
        <v>105</v>
      </c>
      <c r="G160" t="str">
        <f t="shared" si="24"/>
        <v xml:space="preserve"> </v>
      </c>
      <c r="H160" t="str">
        <f t="shared" si="25"/>
        <v/>
      </c>
      <c r="I160" t="str">
        <f t="shared" si="26"/>
        <v/>
      </c>
      <c r="J160" t="str">
        <f t="shared" si="27"/>
        <v/>
      </c>
      <c r="K160" t="str">
        <f t="shared" si="28"/>
        <v/>
      </c>
      <c r="L160" t="str">
        <f t="shared" si="29"/>
        <v/>
      </c>
      <c r="M160" t="str">
        <f t="shared" si="30"/>
        <v/>
      </c>
      <c r="N160" t="str">
        <f t="shared" si="31"/>
        <v/>
      </c>
      <c r="P160" t="s">
        <v>105</v>
      </c>
    </row>
    <row r="161" spans="1:16" ht="15.75" thickBot="1" x14ac:dyDescent="0.3">
      <c r="A161" t="s">
        <v>102</v>
      </c>
      <c r="C161" s="27"/>
      <c r="D161" t="s">
        <v>102</v>
      </c>
      <c r="E161" t="str">
        <f t="shared" si="23"/>
        <v xml:space="preserve"> </v>
      </c>
      <c r="F161" t="s">
        <v>105</v>
      </c>
      <c r="G161" t="str">
        <f t="shared" si="24"/>
        <v xml:space="preserve"> </v>
      </c>
      <c r="H161" t="str">
        <f t="shared" si="25"/>
        <v/>
      </c>
      <c r="I161" t="str">
        <f t="shared" si="26"/>
        <v/>
      </c>
      <c r="J161" t="str">
        <f t="shared" si="27"/>
        <v/>
      </c>
      <c r="K161" t="str">
        <f t="shared" si="28"/>
        <v/>
      </c>
      <c r="L161" t="str">
        <f t="shared" si="29"/>
        <v/>
      </c>
      <c r="M161" t="str">
        <f t="shared" si="30"/>
        <v/>
      </c>
      <c r="N161" t="str">
        <f t="shared" si="31"/>
        <v/>
      </c>
      <c r="P161" t="s">
        <v>105</v>
      </c>
    </row>
    <row r="162" spans="1:16" ht="15.75" x14ac:dyDescent="0.25">
      <c r="A162" t="s">
        <v>102</v>
      </c>
      <c r="C162" s="4" t="s">
        <v>118</v>
      </c>
      <c r="D162" t="s">
        <v>102</v>
      </c>
      <c r="E162" t="str">
        <f t="shared" si="23"/>
        <v xml:space="preserve"> </v>
      </c>
      <c r="F162" t="s">
        <v>105</v>
      </c>
      <c r="G162" t="str">
        <f t="shared" si="24"/>
        <v xml:space="preserve"> </v>
      </c>
      <c r="H162" t="str">
        <f t="shared" si="25"/>
        <v/>
      </c>
      <c r="I162" t="str">
        <f t="shared" si="26"/>
        <v/>
      </c>
      <c r="J162" t="str">
        <f t="shared" si="27"/>
        <v/>
      </c>
      <c r="K162" t="str">
        <f t="shared" si="28"/>
        <v/>
      </c>
      <c r="L162" t="str">
        <f t="shared" si="29"/>
        <v/>
      </c>
      <c r="M162" t="str">
        <f t="shared" si="30"/>
        <v/>
      </c>
      <c r="N162" t="str">
        <f t="shared" si="31"/>
        <v/>
      </c>
      <c r="P162" t="s">
        <v>105</v>
      </c>
    </row>
    <row r="163" spans="1:16" ht="15.75" x14ac:dyDescent="0.25">
      <c r="A163" t="s">
        <v>102</v>
      </c>
      <c r="C163" s="4" t="s">
        <v>119</v>
      </c>
      <c r="D163" t="s">
        <v>102</v>
      </c>
      <c r="E163" t="str">
        <f t="shared" si="23"/>
        <v xml:space="preserve"> </v>
      </c>
      <c r="F163" t="s">
        <v>105</v>
      </c>
      <c r="G163" t="str">
        <f t="shared" si="24"/>
        <v xml:space="preserve"> </v>
      </c>
      <c r="H163" t="str">
        <f t="shared" si="25"/>
        <v/>
      </c>
      <c r="I163" t="str">
        <f t="shared" si="26"/>
        <v/>
      </c>
      <c r="J163" t="str">
        <f t="shared" si="27"/>
        <v/>
      </c>
      <c r="K163" t="str">
        <f t="shared" si="28"/>
        <v/>
      </c>
      <c r="L163" t="str">
        <f t="shared" si="29"/>
        <v/>
      </c>
      <c r="M163" t="str">
        <f t="shared" si="30"/>
        <v/>
      </c>
      <c r="N163" t="str">
        <f t="shared" si="31"/>
        <v/>
      </c>
      <c r="P163" t="s">
        <v>105</v>
      </c>
    </row>
    <row r="164" spans="1:16" ht="15.75" x14ac:dyDescent="0.25">
      <c r="A164" t="s">
        <v>102</v>
      </c>
      <c r="C164" s="4" t="s">
        <v>120</v>
      </c>
      <c r="D164" t="s">
        <v>102</v>
      </c>
      <c r="E164" t="str">
        <f t="shared" si="23"/>
        <v xml:space="preserve"> </v>
      </c>
      <c r="F164" t="s">
        <v>105</v>
      </c>
      <c r="G164" t="str">
        <f t="shared" si="24"/>
        <v xml:space="preserve"> </v>
      </c>
      <c r="H164" t="str">
        <f t="shared" si="25"/>
        <v/>
      </c>
      <c r="I164" t="str">
        <f t="shared" si="26"/>
        <v/>
      </c>
      <c r="J164" t="str">
        <f t="shared" si="27"/>
        <v/>
      </c>
      <c r="K164" t="str">
        <f t="shared" si="28"/>
        <v/>
      </c>
      <c r="L164" t="str">
        <f t="shared" si="29"/>
        <v/>
      </c>
      <c r="M164" t="str">
        <f t="shared" si="30"/>
        <v/>
      </c>
      <c r="N164" t="str">
        <f t="shared" si="31"/>
        <v/>
      </c>
      <c r="P164" t="s">
        <v>105</v>
      </c>
    </row>
    <row r="165" spans="1:16" ht="15.75" x14ac:dyDescent="0.25">
      <c r="A165" t="s">
        <v>102</v>
      </c>
      <c r="C165" s="5" t="s">
        <v>7</v>
      </c>
      <c r="D165" t="s">
        <v>102</v>
      </c>
      <c r="E165" t="str">
        <f t="shared" si="23"/>
        <v xml:space="preserve"> </v>
      </c>
      <c r="F165" t="s">
        <v>105</v>
      </c>
      <c r="G165" t="str">
        <f t="shared" si="24"/>
        <v xml:space="preserve"> </v>
      </c>
      <c r="H165" t="str">
        <f t="shared" si="25"/>
        <v/>
      </c>
      <c r="I165" t="str">
        <f t="shared" si="26"/>
        <v/>
      </c>
      <c r="J165" t="str">
        <f t="shared" si="27"/>
        <v/>
      </c>
      <c r="K165" t="str">
        <f t="shared" si="28"/>
        <v/>
      </c>
      <c r="L165" t="str">
        <f t="shared" si="29"/>
        <v/>
      </c>
      <c r="M165" t="str">
        <f t="shared" si="30"/>
        <v/>
      </c>
      <c r="N165" t="str">
        <f t="shared" si="31"/>
        <v/>
      </c>
      <c r="P165" t="s">
        <v>105</v>
      </c>
    </row>
    <row r="166" spans="1:16" ht="15.75" x14ac:dyDescent="0.25">
      <c r="A166" t="s">
        <v>102</v>
      </c>
      <c r="C166" s="2" t="s">
        <v>14</v>
      </c>
      <c r="D166" t="s">
        <v>102</v>
      </c>
      <c r="E166" t="str">
        <f t="shared" si="23"/>
        <v xml:space="preserve"> </v>
      </c>
      <c r="F166" t="s">
        <v>105</v>
      </c>
      <c r="G166" t="str">
        <f t="shared" si="24"/>
        <v xml:space="preserve"> </v>
      </c>
      <c r="H166" t="str">
        <f t="shared" si="25"/>
        <v/>
      </c>
      <c r="I166" t="str">
        <f t="shared" si="26"/>
        <v/>
      </c>
      <c r="J166" t="str">
        <f t="shared" si="27"/>
        <v/>
      </c>
      <c r="K166" t="str">
        <f t="shared" si="28"/>
        <v/>
      </c>
      <c r="L166" t="str">
        <f t="shared" si="29"/>
        <v/>
      </c>
      <c r="M166" t="str">
        <f t="shared" si="30"/>
        <v/>
      </c>
      <c r="N166" t="str">
        <f t="shared" si="31"/>
        <v/>
      </c>
      <c r="P166" t="s">
        <v>105</v>
      </c>
    </row>
    <row r="167" spans="1:16" ht="30" x14ac:dyDescent="0.25">
      <c r="A167" t="s">
        <v>121</v>
      </c>
      <c r="C167" s="1" t="s">
        <v>121</v>
      </c>
      <c r="D167" t="s">
        <v>121</v>
      </c>
      <c r="E167" t="str">
        <f t="shared" si="23"/>
        <v xml:space="preserve"> </v>
      </c>
      <c r="F167" t="s">
        <v>105</v>
      </c>
      <c r="G167" t="str">
        <f t="shared" si="24"/>
        <v xml:space="preserve"> </v>
      </c>
      <c r="H167" t="str">
        <f t="shared" si="25"/>
        <v/>
      </c>
      <c r="I167" t="str">
        <f t="shared" si="26"/>
        <v/>
      </c>
      <c r="J167" t="str">
        <f t="shared" si="27"/>
        <v/>
      </c>
      <c r="K167" t="str">
        <f t="shared" si="28"/>
        <v/>
      </c>
      <c r="L167" t="str">
        <f t="shared" si="29"/>
        <v/>
      </c>
      <c r="M167" t="str">
        <f t="shared" si="30"/>
        <v/>
      </c>
      <c r="N167" t="str">
        <f t="shared" si="31"/>
        <v/>
      </c>
      <c r="P167" t="s">
        <v>105</v>
      </c>
    </row>
    <row r="168" spans="1:16" ht="15.75" x14ac:dyDescent="0.25">
      <c r="A168" t="s">
        <v>121</v>
      </c>
      <c r="C168" s="6" t="s">
        <v>122</v>
      </c>
      <c r="D168" t="s">
        <v>121</v>
      </c>
      <c r="E168" t="str">
        <f t="shared" si="23"/>
        <v xml:space="preserve"> </v>
      </c>
      <c r="F168" t="s">
        <v>105</v>
      </c>
      <c r="G168" t="str">
        <f t="shared" si="24"/>
        <v xml:space="preserve"> </v>
      </c>
      <c r="H168" t="str">
        <f t="shared" si="25"/>
        <v/>
      </c>
      <c r="I168" t="str">
        <f t="shared" si="26"/>
        <v/>
      </c>
      <c r="J168" t="str">
        <f t="shared" si="27"/>
        <v/>
      </c>
      <c r="K168" t="str">
        <f t="shared" si="28"/>
        <v/>
      </c>
      <c r="L168" t="str">
        <f t="shared" si="29"/>
        <v/>
      </c>
      <c r="M168" t="str">
        <f t="shared" si="30"/>
        <v/>
      </c>
      <c r="N168" t="str">
        <f t="shared" si="31"/>
        <v/>
      </c>
      <c r="P168" t="s">
        <v>105</v>
      </c>
    </row>
    <row r="169" spans="1:16" ht="15.75" x14ac:dyDescent="0.25">
      <c r="A169" t="s">
        <v>121</v>
      </c>
      <c r="C169" s="2" t="s">
        <v>1</v>
      </c>
      <c r="D169" t="s">
        <v>121</v>
      </c>
      <c r="E169" t="str">
        <f t="shared" si="23"/>
        <v>Question</v>
      </c>
      <c r="F169">
        <v>1</v>
      </c>
      <c r="G169" t="str">
        <f t="shared" si="24"/>
        <v xml:space="preserve">How does STP prevent forwarding loops at OSI Layer 2? </v>
      </c>
      <c r="H169" t="str">
        <f t="shared" si="25"/>
        <v>A.  TTL</v>
      </c>
      <c r="I169" t="str">
        <f t="shared" si="26"/>
        <v>B.  MAC address forwarding</v>
      </c>
      <c r="J169" t="str">
        <f t="shared" si="27"/>
        <v>C.  Collision avoidance.</v>
      </c>
      <c r="K169" t="str">
        <f t="shared" si="28"/>
        <v>D.  Port blocking</v>
      </c>
      <c r="L169" t="str">
        <f t="shared" si="29"/>
        <v xml:space="preserve"> </v>
      </c>
      <c r="M169" t="str">
        <f t="shared" si="30"/>
        <v xml:space="preserve"> </v>
      </c>
      <c r="N169" t="str">
        <f t="shared" si="31"/>
        <v xml:space="preserve">Answer: D  </v>
      </c>
      <c r="P169">
        <v>1</v>
      </c>
    </row>
    <row r="170" spans="1:16" ht="15.75" x14ac:dyDescent="0.25">
      <c r="A170" t="s">
        <v>121</v>
      </c>
      <c r="C170" s="5" t="s">
        <v>123</v>
      </c>
      <c r="D170" t="s">
        <v>121</v>
      </c>
      <c r="E170" t="str">
        <f t="shared" si="23"/>
        <v xml:space="preserve"> </v>
      </c>
      <c r="F170" t="s">
        <v>105</v>
      </c>
      <c r="G170" t="str">
        <f t="shared" si="24"/>
        <v xml:space="preserve"> </v>
      </c>
      <c r="H170" t="str">
        <f t="shared" si="25"/>
        <v/>
      </c>
      <c r="I170" t="str">
        <f t="shared" si="26"/>
        <v/>
      </c>
      <c r="J170" t="str">
        <f t="shared" si="27"/>
        <v/>
      </c>
      <c r="K170" t="str">
        <f t="shared" si="28"/>
        <v/>
      </c>
      <c r="L170" t="str">
        <f t="shared" si="29"/>
        <v/>
      </c>
      <c r="M170" t="str">
        <f t="shared" si="30"/>
        <v/>
      </c>
      <c r="N170" t="str">
        <f t="shared" si="31"/>
        <v/>
      </c>
      <c r="P170" t="s">
        <v>105</v>
      </c>
    </row>
    <row r="171" spans="1:16" ht="15.75" x14ac:dyDescent="0.25">
      <c r="A171" t="s">
        <v>121</v>
      </c>
      <c r="C171" s="4" t="s">
        <v>124</v>
      </c>
      <c r="D171" t="s">
        <v>121</v>
      </c>
      <c r="E171" t="str">
        <f t="shared" si="23"/>
        <v xml:space="preserve"> </v>
      </c>
      <c r="F171" t="s">
        <v>105</v>
      </c>
      <c r="G171" t="str">
        <f t="shared" si="24"/>
        <v xml:space="preserve"> </v>
      </c>
      <c r="H171" t="str">
        <f t="shared" si="25"/>
        <v/>
      </c>
      <c r="I171" t="str">
        <f t="shared" si="26"/>
        <v/>
      </c>
      <c r="J171" t="str">
        <f t="shared" si="27"/>
        <v/>
      </c>
      <c r="K171" t="str">
        <f t="shared" si="28"/>
        <v/>
      </c>
      <c r="L171" t="str">
        <f t="shared" si="29"/>
        <v/>
      </c>
      <c r="M171" t="str">
        <f t="shared" si="30"/>
        <v/>
      </c>
      <c r="N171" t="str">
        <f t="shared" si="31"/>
        <v/>
      </c>
      <c r="P171" t="s">
        <v>105</v>
      </c>
    </row>
    <row r="172" spans="1:16" ht="15.75" x14ac:dyDescent="0.25">
      <c r="A172" t="s">
        <v>121</v>
      </c>
      <c r="C172" s="4" t="s">
        <v>125</v>
      </c>
      <c r="D172" t="s">
        <v>121</v>
      </c>
      <c r="E172" t="str">
        <f t="shared" si="23"/>
        <v xml:space="preserve"> </v>
      </c>
      <c r="F172" t="s">
        <v>105</v>
      </c>
      <c r="G172" t="str">
        <f t="shared" si="24"/>
        <v xml:space="preserve"> </v>
      </c>
      <c r="H172" t="str">
        <f t="shared" si="25"/>
        <v/>
      </c>
      <c r="I172" t="str">
        <f t="shared" si="26"/>
        <v/>
      </c>
      <c r="J172" t="str">
        <f t="shared" si="27"/>
        <v/>
      </c>
      <c r="K172" t="str">
        <f t="shared" si="28"/>
        <v/>
      </c>
      <c r="L172" t="str">
        <f t="shared" si="29"/>
        <v/>
      </c>
      <c r="M172" t="str">
        <f t="shared" si="30"/>
        <v/>
      </c>
      <c r="N172" t="str">
        <f t="shared" si="31"/>
        <v/>
      </c>
      <c r="P172" t="s">
        <v>105</v>
      </c>
    </row>
    <row r="173" spans="1:16" ht="15.75" x14ac:dyDescent="0.25">
      <c r="A173" t="s">
        <v>121</v>
      </c>
      <c r="C173" s="4" t="s">
        <v>126</v>
      </c>
      <c r="D173" t="s">
        <v>121</v>
      </c>
      <c r="E173" t="str">
        <f t="shared" si="23"/>
        <v xml:space="preserve"> </v>
      </c>
      <c r="F173" t="s">
        <v>105</v>
      </c>
      <c r="G173" t="str">
        <f t="shared" si="24"/>
        <v xml:space="preserve"> </v>
      </c>
      <c r="H173" t="str">
        <f t="shared" si="25"/>
        <v/>
      </c>
      <c r="I173" t="str">
        <f t="shared" si="26"/>
        <v/>
      </c>
      <c r="J173" t="str">
        <f t="shared" si="27"/>
        <v/>
      </c>
      <c r="K173" t="str">
        <f t="shared" si="28"/>
        <v/>
      </c>
      <c r="L173" t="str">
        <f t="shared" si="29"/>
        <v/>
      </c>
      <c r="M173" t="str">
        <f t="shared" si="30"/>
        <v/>
      </c>
      <c r="N173" t="str">
        <f t="shared" si="31"/>
        <v/>
      </c>
      <c r="P173" t="s">
        <v>105</v>
      </c>
    </row>
    <row r="174" spans="1:16" ht="15.75" x14ac:dyDescent="0.25">
      <c r="A174" t="s">
        <v>121</v>
      </c>
      <c r="C174" s="4" t="s">
        <v>127</v>
      </c>
      <c r="D174" t="s">
        <v>121</v>
      </c>
      <c r="E174" t="str">
        <f t="shared" si="23"/>
        <v xml:space="preserve"> </v>
      </c>
      <c r="F174" t="s">
        <v>105</v>
      </c>
      <c r="G174" t="str">
        <f t="shared" si="24"/>
        <v xml:space="preserve"> </v>
      </c>
      <c r="H174" t="str">
        <f t="shared" si="25"/>
        <v/>
      </c>
      <c r="I174" t="str">
        <f t="shared" si="26"/>
        <v/>
      </c>
      <c r="J174" t="str">
        <f t="shared" si="27"/>
        <v/>
      </c>
      <c r="K174" t="str">
        <f t="shared" si="28"/>
        <v/>
      </c>
      <c r="L174" t="str">
        <f t="shared" si="29"/>
        <v/>
      </c>
      <c r="M174" t="str">
        <f t="shared" si="30"/>
        <v/>
      </c>
      <c r="N174" t="str">
        <f t="shared" si="31"/>
        <v/>
      </c>
      <c r="P174" t="s">
        <v>105</v>
      </c>
    </row>
    <row r="175" spans="1:16" ht="15.75" x14ac:dyDescent="0.25">
      <c r="A175" t="s">
        <v>121</v>
      </c>
      <c r="C175" s="5" t="s">
        <v>7</v>
      </c>
      <c r="D175" t="s">
        <v>121</v>
      </c>
      <c r="E175" t="str">
        <f t="shared" si="23"/>
        <v xml:space="preserve"> </v>
      </c>
      <c r="F175" t="s">
        <v>105</v>
      </c>
      <c r="G175" t="str">
        <f t="shared" si="24"/>
        <v xml:space="preserve"> </v>
      </c>
      <c r="H175" t="str">
        <f t="shared" si="25"/>
        <v/>
      </c>
      <c r="I175" t="str">
        <f t="shared" si="26"/>
        <v/>
      </c>
      <c r="J175" t="str">
        <f t="shared" si="27"/>
        <v/>
      </c>
      <c r="K175" t="str">
        <f t="shared" si="28"/>
        <v/>
      </c>
      <c r="L175" t="str">
        <f t="shared" si="29"/>
        <v/>
      </c>
      <c r="M175" t="str">
        <f t="shared" si="30"/>
        <v/>
      </c>
      <c r="N175" t="str">
        <f t="shared" si="31"/>
        <v/>
      </c>
      <c r="P175" t="s">
        <v>105</v>
      </c>
    </row>
    <row r="176" spans="1:16" ht="15.75" x14ac:dyDescent="0.25">
      <c r="A176" t="s">
        <v>121</v>
      </c>
      <c r="C176" s="2" t="s">
        <v>27</v>
      </c>
      <c r="D176" t="s">
        <v>121</v>
      </c>
      <c r="E176" t="str">
        <f t="shared" si="23"/>
        <v xml:space="preserve"> </v>
      </c>
      <c r="F176" t="s">
        <v>105</v>
      </c>
      <c r="G176" t="str">
        <f t="shared" si="24"/>
        <v xml:space="preserve"> </v>
      </c>
      <c r="H176" t="str">
        <f t="shared" si="25"/>
        <v/>
      </c>
      <c r="I176" t="str">
        <f t="shared" si="26"/>
        <v/>
      </c>
      <c r="J176" t="str">
        <f t="shared" si="27"/>
        <v/>
      </c>
      <c r="K176" t="str">
        <f t="shared" si="28"/>
        <v/>
      </c>
      <c r="L176" t="str">
        <f t="shared" si="29"/>
        <v/>
      </c>
      <c r="M176" t="str">
        <f t="shared" si="30"/>
        <v/>
      </c>
      <c r="N176" t="str">
        <f t="shared" si="31"/>
        <v/>
      </c>
      <c r="P176" t="s">
        <v>105</v>
      </c>
    </row>
    <row r="177" spans="1:16" ht="15.75" x14ac:dyDescent="0.25">
      <c r="A177" t="s">
        <v>121</v>
      </c>
      <c r="C177" s="2" t="s">
        <v>67</v>
      </c>
      <c r="D177" t="s">
        <v>121</v>
      </c>
      <c r="E177" t="str">
        <f t="shared" si="23"/>
        <v>Question</v>
      </c>
      <c r="F177">
        <v>2</v>
      </c>
      <c r="G177" t="str">
        <f t="shared" si="24"/>
        <v xml:space="preserve">What is the primary effect of the spanning-tree portfast command? </v>
      </c>
      <c r="H177" t="str">
        <f t="shared" si="25"/>
        <v>A.  It enables BPDU messages</v>
      </c>
      <c r="I177" t="str">
        <f t="shared" si="26"/>
        <v xml:space="preserve">B.  It minimizes spanning-tree convergence time </v>
      </c>
      <c r="J177" t="str">
        <f t="shared" si="27"/>
        <v xml:space="preserve">C.  It immediately puts the port into the forwarding state when the switch is reloaded  D. It immediately enables the port in the listening state </v>
      </c>
      <c r="K177" t="str">
        <f t="shared" si="28"/>
        <v xml:space="preserve"> </v>
      </c>
      <c r="L177" t="str">
        <f t="shared" si="29"/>
        <v xml:space="preserve"> </v>
      </c>
      <c r="M177" t="str">
        <f t="shared" si="30"/>
        <v xml:space="preserve"> </v>
      </c>
      <c r="N177" t="str">
        <f t="shared" si="31"/>
        <v xml:space="preserve">Answer: C  </v>
      </c>
      <c r="P177">
        <v>2</v>
      </c>
    </row>
    <row r="178" spans="1:16" ht="15.75" x14ac:dyDescent="0.25">
      <c r="A178" t="s">
        <v>121</v>
      </c>
      <c r="C178" s="5" t="s">
        <v>128</v>
      </c>
      <c r="D178" t="s">
        <v>121</v>
      </c>
      <c r="E178" t="str">
        <f t="shared" si="23"/>
        <v xml:space="preserve"> </v>
      </c>
      <c r="F178" t="s">
        <v>105</v>
      </c>
      <c r="G178" t="str">
        <f t="shared" si="24"/>
        <v xml:space="preserve"> </v>
      </c>
      <c r="H178" t="str">
        <f t="shared" si="25"/>
        <v/>
      </c>
      <c r="I178" t="str">
        <f t="shared" si="26"/>
        <v/>
      </c>
      <c r="J178" t="str">
        <f t="shared" si="27"/>
        <v/>
      </c>
      <c r="K178" t="str">
        <f t="shared" si="28"/>
        <v/>
      </c>
      <c r="L178" t="str">
        <f t="shared" si="29"/>
        <v/>
      </c>
      <c r="M178" t="str">
        <f t="shared" si="30"/>
        <v/>
      </c>
      <c r="N178" t="str">
        <f t="shared" si="31"/>
        <v/>
      </c>
      <c r="P178" t="s">
        <v>105</v>
      </c>
    </row>
    <row r="179" spans="1:16" ht="15.75" x14ac:dyDescent="0.25">
      <c r="A179" t="s">
        <v>121</v>
      </c>
      <c r="C179" s="4" t="s">
        <v>129</v>
      </c>
      <c r="D179" t="s">
        <v>121</v>
      </c>
      <c r="E179" t="str">
        <f t="shared" si="23"/>
        <v xml:space="preserve"> </v>
      </c>
      <c r="F179" t="s">
        <v>105</v>
      </c>
      <c r="G179" t="str">
        <f t="shared" si="24"/>
        <v xml:space="preserve"> </v>
      </c>
      <c r="H179" t="str">
        <f t="shared" si="25"/>
        <v/>
      </c>
      <c r="I179" t="str">
        <f t="shared" si="26"/>
        <v/>
      </c>
      <c r="J179" t="str">
        <f t="shared" si="27"/>
        <v/>
      </c>
      <c r="K179" t="str">
        <f t="shared" si="28"/>
        <v/>
      </c>
      <c r="L179" t="str">
        <f t="shared" si="29"/>
        <v/>
      </c>
      <c r="M179" t="str">
        <f t="shared" si="30"/>
        <v/>
      </c>
      <c r="N179" t="str">
        <f t="shared" si="31"/>
        <v/>
      </c>
      <c r="P179" t="s">
        <v>105</v>
      </c>
    </row>
    <row r="180" spans="1:16" ht="15.75" x14ac:dyDescent="0.25">
      <c r="A180" t="s">
        <v>121</v>
      </c>
      <c r="C180" s="4" t="s">
        <v>130</v>
      </c>
      <c r="D180" t="s">
        <v>121</v>
      </c>
      <c r="E180" t="str">
        <f t="shared" si="23"/>
        <v xml:space="preserve"> </v>
      </c>
      <c r="F180" t="s">
        <v>105</v>
      </c>
      <c r="G180" t="str">
        <f t="shared" si="24"/>
        <v xml:space="preserve"> </v>
      </c>
      <c r="H180" t="str">
        <f t="shared" si="25"/>
        <v/>
      </c>
      <c r="I180" t="str">
        <f t="shared" si="26"/>
        <v/>
      </c>
      <c r="J180" t="str">
        <f t="shared" si="27"/>
        <v/>
      </c>
      <c r="K180" t="str">
        <f t="shared" si="28"/>
        <v/>
      </c>
      <c r="L180" t="str">
        <f t="shared" si="29"/>
        <v/>
      </c>
      <c r="M180" t="str">
        <f t="shared" si="30"/>
        <v/>
      </c>
      <c r="N180" t="str">
        <f t="shared" si="31"/>
        <v/>
      </c>
      <c r="P180" t="s">
        <v>105</v>
      </c>
    </row>
    <row r="181" spans="1:16" ht="15.75" x14ac:dyDescent="0.25">
      <c r="A181" t="s">
        <v>121</v>
      </c>
      <c r="C181" s="4" t="s">
        <v>131</v>
      </c>
      <c r="D181" t="s">
        <v>121</v>
      </c>
      <c r="E181" t="str">
        <f t="shared" si="23"/>
        <v xml:space="preserve"> </v>
      </c>
      <c r="F181" t="s">
        <v>105</v>
      </c>
      <c r="G181" t="str">
        <f t="shared" si="24"/>
        <v xml:space="preserve"> </v>
      </c>
      <c r="H181" t="str">
        <f t="shared" si="25"/>
        <v/>
      </c>
      <c r="I181" t="str">
        <f t="shared" si="26"/>
        <v/>
      </c>
      <c r="J181" t="str">
        <f t="shared" si="27"/>
        <v/>
      </c>
      <c r="K181" t="str">
        <f t="shared" si="28"/>
        <v/>
      </c>
      <c r="L181" t="str">
        <f t="shared" si="29"/>
        <v/>
      </c>
      <c r="M181" t="str">
        <f t="shared" si="30"/>
        <v/>
      </c>
      <c r="N181" t="str">
        <f t="shared" si="31"/>
        <v/>
      </c>
      <c r="P181" t="s">
        <v>105</v>
      </c>
    </row>
    <row r="182" spans="1:16" ht="15.75" x14ac:dyDescent="0.25">
      <c r="A182" t="s">
        <v>121</v>
      </c>
      <c r="C182" s="5" t="s">
        <v>7</v>
      </c>
      <c r="D182" t="s">
        <v>121</v>
      </c>
      <c r="E182" t="str">
        <f t="shared" si="23"/>
        <v xml:space="preserve"> </v>
      </c>
      <c r="F182" t="s">
        <v>105</v>
      </c>
      <c r="G182" t="str">
        <f t="shared" si="24"/>
        <v xml:space="preserve"> </v>
      </c>
      <c r="H182" t="str">
        <f t="shared" si="25"/>
        <v/>
      </c>
      <c r="I182" t="str">
        <f t="shared" si="26"/>
        <v/>
      </c>
      <c r="J182" t="str">
        <f t="shared" si="27"/>
        <v/>
      </c>
      <c r="K182" t="str">
        <f t="shared" si="28"/>
        <v/>
      </c>
      <c r="L182" t="str">
        <f t="shared" si="29"/>
        <v/>
      </c>
      <c r="M182" t="str">
        <f t="shared" si="30"/>
        <v/>
      </c>
      <c r="N182" t="str">
        <f t="shared" si="31"/>
        <v/>
      </c>
      <c r="P182" t="s">
        <v>105</v>
      </c>
    </row>
    <row r="183" spans="1:16" ht="15.75" x14ac:dyDescent="0.25">
      <c r="A183" t="s">
        <v>121</v>
      </c>
      <c r="C183" s="2" t="s">
        <v>900</v>
      </c>
      <c r="D183" t="s">
        <v>121</v>
      </c>
      <c r="E183" t="str">
        <f t="shared" si="23"/>
        <v xml:space="preserve"> </v>
      </c>
      <c r="F183" t="s">
        <v>105</v>
      </c>
      <c r="G183" t="str">
        <f t="shared" si="24"/>
        <v xml:space="preserve"> </v>
      </c>
      <c r="H183" t="str">
        <f t="shared" si="25"/>
        <v/>
      </c>
      <c r="I183" t="str">
        <f t="shared" si="26"/>
        <v/>
      </c>
      <c r="J183" t="str">
        <f t="shared" si="27"/>
        <v/>
      </c>
      <c r="K183" t="str">
        <f t="shared" si="28"/>
        <v/>
      </c>
      <c r="L183" t="str">
        <f t="shared" si="29"/>
        <v/>
      </c>
      <c r="M183" t="str">
        <f t="shared" si="30"/>
        <v/>
      </c>
      <c r="N183" t="str">
        <f t="shared" si="31"/>
        <v/>
      </c>
      <c r="P183" t="s">
        <v>105</v>
      </c>
    </row>
    <row r="184" spans="1:16" ht="15.75" x14ac:dyDescent="0.25">
      <c r="C184" s="2" t="s">
        <v>877</v>
      </c>
      <c r="D184" t="s">
        <v>121</v>
      </c>
      <c r="E184" t="str">
        <f t="shared" si="23"/>
        <v>Question</v>
      </c>
      <c r="F184">
        <v>3</v>
      </c>
      <c r="G184" t="str">
        <f t="shared" si="24"/>
        <v xml:space="preserve">Which result occurs when PortFast is enabled on an interface that is connected to another switch? </v>
      </c>
      <c r="H184" t="str">
        <f t="shared" si="25"/>
        <v xml:space="preserve">A. Spanning tree may fail to detect a switching loop in the network that causes broadcast storms </v>
      </c>
      <c r="I184" t="str">
        <f t="shared" si="26"/>
        <v xml:space="preserve">B. VTP is allowed to propagate VLAN configuration information from switch to switch automatically. </v>
      </c>
      <c r="J184" t="str">
        <f t="shared" si="27"/>
        <v xml:space="preserve">C.  Root port choice and spanning tree recalculation are accelerated when a switch link goes down  </v>
      </c>
      <c r="K184" t="str">
        <f t="shared" si="28"/>
        <v xml:space="preserve">D.  After spanning tree converges PortFast shuts down any port that receives BPDUs. </v>
      </c>
      <c r="L184" t="str">
        <f t="shared" si="29"/>
        <v xml:space="preserve"> </v>
      </c>
      <c r="M184" t="str">
        <f t="shared" si="30"/>
        <v xml:space="preserve"> </v>
      </c>
      <c r="N184" t="str">
        <f t="shared" si="31"/>
        <v xml:space="preserve">Answer: A  </v>
      </c>
      <c r="P184">
        <v>3</v>
      </c>
    </row>
    <row r="185" spans="1:16" ht="15.75" x14ac:dyDescent="0.25">
      <c r="A185" t="s">
        <v>121</v>
      </c>
      <c r="C185" s="5" t="s">
        <v>132</v>
      </c>
      <c r="D185" t="s">
        <v>121</v>
      </c>
      <c r="E185" t="str">
        <f t="shared" si="23"/>
        <v xml:space="preserve"> </v>
      </c>
      <c r="F185" t="s">
        <v>105</v>
      </c>
      <c r="G185" t="str">
        <f t="shared" si="24"/>
        <v xml:space="preserve"> </v>
      </c>
      <c r="H185" t="str">
        <f t="shared" si="25"/>
        <v/>
      </c>
      <c r="I185" t="str">
        <f t="shared" si="26"/>
        <v/>
      </c>
      <c r="J185" t="str">
        <f t="shared" si="27"/>
        <v/>
      </c>
      <c r="K185" t="str">
        <f t="shared" si="28"/>
        <v/>
      </c>
      <c r="L185" t="str">
        <f t="shared" si="29"/>
        <v/>
      </c>
      <c r="M185" t="str">
        <f t="shared" si="30"/>
        <v/>
      </c>
      <c r="N185" t="str">
        <f t="shared" si="31"/>
        <v/>
      </c>
      <c r="P185" t="s">
        <v>105</v>
      </c>
    </row>
    <row r="186" spans="1:16" ht="15.75" x14ac:dyDescent="0.25">
      <c r="A186" t="s">
        <v>121</v>
      </c>
      <c r="C186" s="5" t="s">
        <v>1401</v>
      </c>
      <c r="D186" t="s">
        <v>121</v>
      </c>
      <c r="E186" t="str">
        <f t="shared" si="23"/>
        <v xml:space="preserve"> </v>
      </c>
      <c r="F186" t="s">
        <v>105</v>
      </c>
      <c r="G186" t="str">
        <f t="shared" si="24"/>
        <v xml:space="preserve"> </v>
      </c>
      <c r="H186" t="str">
        <f t="shared" si="25"/>
        <v/>
      </c>
      <c r="I186" t="str">
        <f t="shared" si="26"/>
        <v/>
      </c>
      <c r="J186" t="str">
        <f t="shared" si="27"/>
        <v/>
      </c>
      <c r="K186" t="str">
        <f t="shared" si="28"/>
        <v/>
      </c>
      <c r="L186" t="str">
        <f t="shared" si="29"/>
        <v/>
      </c>
      <c r="M186" t="str">
        <f t="shared" si="30"/>
        <v/>
      </c>
      <c r="N186" t="str">
        <f t="shared" si="31"/>
        <v/>
      </c>
      <c r="P186" t="s">
        <v>105</v>
      </c>
    </row>
    <row r="187" spans="1:16" ht="15.75" x14ac:dyDescent="0.25">
      <c r="A187" t="s">
        <v>121</v>
      </c>
      <c r="C187" s="4" t="s">
        <v>1402</v>
      </c>
      <c r="D187" t="s">
        <v>121</v>
      </c>
      <c r="E187" t="str">
        <f t="shared" si="23"/>
        <v xml:space="preserve"> </v>
      </c>
      <c r="F187" t="s">
        <v>105</v>
      </c>
      <c r="G187" t="str">
        <f t="shared" si="24"/>
        <v xml:space="preserve"> </v>
      </c>
      <c r="H187" t="str">
        <f t="shared" si="25"/>
        <v/>
      </c>
      <c r="I187" t="str">
        <f t="shared" si="26"/>
        <v/>
      </c>
      <c r="J187" t="str">
        <f t="shared" si="27"/>
        <v/>
      </c>
      <c r="K187" t="str">
        <f t="shared" si="28"/>
        <v/>
      </c>
      <c r="L187" t="str">
        <f t="shared" si="29"/>
        <v/>
      </c>
      <c r="M187" t="str">
        <f t="shared" si="30"/>
        <v/>
      </c>
      <c r="N187" t="str">
        <f t="shared" si="31"/>
        <v/>
      </c>
      <c r="P187" t="s">
        <v>105</v>
      </c>
    </row>
    <row r="188" spans="1:16" ht="15.75" x14ac:dyDescent="0.25">
      <c r="A188" t="s">
        <v>121</v>
      </c>
      <c r="C188" s="4" t="s">
        <v>134</v>
      </c>
      <c r="D188" t="s">
        <v>121</v>
      </c>
      <c r="E188" t="str">
        <f t="shared" si="23"/>
        <v xml:space="preserve"> </v>
      </c>
      <c r="F188" t="s">
        <v>105</v>
      </c>
      <c r="G188" t="str">
        <f t="shared" si="24"/>
        <v xml:space="preserve"> </v>
      </c>
      <c r="H188" t="str">
        <f t="shared" si="25"/>
        <v/>
      </c>
      <c r="I188" t="str">
        <f t="shared" si="26"/>
        <v/>
      </c>
      <c r="J188" t="str">
        <f t="shared" si="27"/>
        <v/>
      </c>
      <c r="K188" t="str">
        <f t="shared" si="28"/>
        <v/>
      </c>
      <c r="L188" t="str">
        <f t="shared" si="29"/>
        <v/>
      </c>
      <c r="M188" t="str">
        <f t="shared" si="30"/>
        <v/>
      </c>
      <c r="N188" t="str">
        <f t="shared" si="31"/>
        <v/>
      </c>
      <c r="P188" t="s">
        <v>105</v>
      </c>
    </row>
    <row r="189" spans="1:16" ht="15.75" x14ac:dyDescent="0.25">
      <c r="A189" t="s">
        <v>121</v>
      </c>
      <c r="C189" s="4" t="s">
        <v>135</v>
      </c>
      <c r="D189" t="s">
        <v>121</v>
      </c>
      <c r="E189" t="str">
        <f t="shared" si="23"/>
        <v xml:space="preserve"> </v>
      </c>
      <c r="F189" t="s">
        <v>105</v>
      </c>
      <c r="G189" t="str">
        <f t="shared" si="24"/>
        <v xml:space="preserve"> </v>
      </c>
      <c r="H189" t="str">
        <f t="shared" si="25"/>
        <v/>
      </c>
      <c r="I189" t="str">
        <f t="shared" si="26"/>
        <v/>
      </c>
      <c r="J189" t="str">
        <f t="shared" si="27"/>
        <v/>
      </c>
      <c r="K189" t="str">
        <f t="shared" si="28"/>
        <v/>
      </c>
      <c r="L189" t="str">
        <f t="shared" si="29"/>
        <v/>
      </c>
      <c r="M189" t="str">
        <f t="shared" si="30"/>
        <v/>
      </c>
      <c r="N189" t="str">
        <f t="shared" si="31"/>
        <v/>
      </c>
      <c r="P189" t="s">
        <v>105</v>
      </c>
    </row>
    <row r="190" spans="1:16" ht="15.75" x14ac:dyDescent="0.25">
      <c r="A190" t="s">
        <v>121</v>
      </c>
      <c r="C190" s="2" t="s">
        <v>78</v>
      </c>
      <c r="D190" t="s">
        <v>121</v>
      </c>
      <c r="E190" t="str">
        <f t="shared" si="23"/>
        <v xml:space="preserve"> </v>
      </c>
      <c r="F190" t="s">
        <v>105</v>
      </c>
      <c r="G190" t="str">
        <f t="shared" si="24"/>
        <v xml:space="preserve"> </v>
      </c>
      <c r="H190" t="str">
        <f t="shared" si="25"/>
        <v/>
      </c>
      <c r="I190" t="str">
        <f t="shared" si="26"/>
        <v/>
      </c>
      <c r="J190" t="str">
        <f t="shared" si="27"/>
        <v/>
      </c>
      <c r="K190" t="str">
        <f t="shared" si="28"/>
        <v/>
      </c>
      <c r="L190" t="str">
        <f t="shared" si="29"/>
        <v/>
      </c>
      <c r="M190" t="str">
        <f t="shared" si="30"/>
        <v/>
      </c>
      <c r="N190" t="str">
        <f t="shared" si="31"/>
        <v/>
      </c>
      <c r="P190" t="s">
        <v>105</v>
      </c>
    </row>
    <row r="191" spans="1:16" ht="15.75" x14ac:dyDescent="0.25">
      <c r="A191" t="s">
        <v>121</v>
      </c>
      <c r="C191" s="2" t="s">
        <v>136</v>
      </c>
      <c r="D191" t="s">
        <v>121</v>
      </c>
      <c r="E191" t="str">
        <f t="shared" si="23"/>
        <v>Question</v>
      </c>
      <c r="F191">
        <v>4</v>
      </c>
      <c r="G191" t="str">
        <f t="shared" si="24"/>
        <v xml:space="preserve">Refer to exhibit. How does SW2 interact with other switches in this VTP domain? </v>
      </c>
      <c r="H191" t="str">
        <f t="shared" si="25"/>
        <v xml:space="preserve">A.  It processes VTP updates from any VTP clients on the network on its access ports </v>
      </c>
      <c r="I191" t="str">
        <f t="shared" si="26"/>
        <v xml:space="preserve">B.  It receives updates from all VTP servers and forwards all locally configured VLANs out all trunk ports </v>
      </c>
      <c r="J191" t="str">
        <f t="shared" si="27"/>
        <v xml:space="preserve">C.  It forwards only the VTP advertisements that it receives on its trunk ports </v>
      </c>
      <c r="K191" t="str">
        <f t="shared" si="28"/>
        <v xml:space="preserve">D.  It transmits and processes VTP updates from any VTP Clients on the network on its trunk ports </v>
      </c>
      <c r="L191" t="str">
        <f t="shared" si="29"/>
        <v xml:space="preserve"> </v>
      </c>
      <c r="M191" t="str">
        <f t="shared" si="30"/>
        <v xml:space="preserve"> </v>
      </c>
      <c r="N191" t="str">
        <f t="shared" si="31"/>
        <v xml:space="preserve">Answer: C  </v>
      </c>
      <c r="O191">
        <v>1</v>
      </c>
      <c r="P191">
        <v>4</v>
      </c>
    </row>
    <row r="192" spans="1:16" ht="16.5" thickBot="1" x14ac:dyDescent="0.3">
      <c r="A192" t="s">
        <v>121</v>
      </c>
      <c r="C192" s="5" t="s">
        <v>137</v>
      </c>
      <c r="D192" t="s">
        <v>121</v>
      </c>
      <c r="E192" t="str">
        <f t="shared" si="23"/>
        <v xml:space="preserve"> </v>
      </c>
      <c r="F192" t="s">
        <v>105</v>
      </c>
      <c r="G192" t="str">
        <f t="shared" si="24"/>
        <v xml:space="preserve"> </v>
      </c>
      <c r="H192" t="str">
        <f t="shared" si="25"/>
        <v/>
      </c>
      <c r="I192" t="str">
        <f t="shared" si="26"/>
        <v/>
      </c>
      <c r="J192" t="str">
        <f t="shared" si="27"/>
        <v/>
      </c>
      <c r="K192" t="str">
        <f t="shared" si="28"/>
        <v/>
      </c>
      <c r="L192" t="str">
        <f t="shared" si="29"/>
        <v/>
      </c>
      <c r="M192" t="str">
        <f t="shared" si="30"/>
        <v/>
      </c>
      <c r="N192" t="str">
        <f t="shared" si="31"/>
        <v/>
      </c>
      <c r="P192" t="s">
        <v>105</v>
      </c>
    </row>
    <row r="193" spans="1:16" ht="15.75" x14ac:dyDescent="0.25">
      <c r="A193" t="s">
        <v>121</v>
      </c>
      <c r="C193" s="13"/>
      <c r="D193" t="s">
        <v>121</v>
      </c>
      <c r="E193" t="str">
        <f t="shared" si="23"/>
        <v xml:space="preserve"> </v>
      </c>
      <c r="F193" t="s">
        <v>105</v>
      </c>
      <c r="G193" t="str">
        <f t="shared" si="24"/>
        <v xml:space="preserve"> </v>
      </c>
      <c r="H193" t="str">
        <f t="shared" si="25"/>
        <v/>
      </c>
      <c r="I193" t="str">
        <f t="shared" si="26"/>
        <v/>
      </c>
      <c r="J193" t="str">
        <f t="shared" si="27"/>
        <v/>
      </c>
      <c r="K193" t="str">
        <f t="shared" si="28"/>
        <v/>
      </c>
      <c r="L193" t="str">
        <f t="shared" si="29"/>
        <v/>
      </c>
      <c r="M193" t="str">
        <f t="shared" si="30"/>
        <v/>
      </c>
      <c r="N193" t="str">
        <f t="shared" si="31"/>
        <v/>
      </c>
      <c r="P193" t="s">
        <v>105</v>
      </c>
    </row>
    <row r="194" spans="1:16" ht="15.75" x14ac:dyDescent="0.25">
      <c r="A194" t="s">
        <v>121</v>
      </c>
      <c r="C194" s="11"/>
      <c r="D194" t="s">
        <v>121</v>
      </c>
      <c r="E194" t="str">
        <f t="shared" si="23"/>
        <v xml:space="preserve"> </v>
      </c>
      <c r="F194" t="s">
        <v>105</v>
      </c>
      <c r="G194" t="str">
        <f t="shared" si="24"/>
        <v xml:space="preserve"> </v>
      </c>
      <c r="H194" t="str">
        <f t="shared" si="25"/>
        <v/>
      </c>
      <c r="I194" t="str">
        <f t="shared" si="26"/>
        <v/>
      </c>
      <c r="J194" t="str">
        <f t="shared" si="27"/>
        <v/>
      </c>
      <c r="K194" t="str">
        <f t="shared" si="28"/>
        <v/>
      </c>
      <c r="L194" t="str">
        <f t="shared" si="29"/>
        <v/>
      </c>
      <c r="M194" t="str">
        <f t="shared" si="30"/>
        <v/>
      </c>
      <c r="N194" t="str">
        <f t="shared" si="31"/>
        <v/>
      </c>
      <c r="P194" t="s">
        <v>105</v>
      </c>
    </row>
    <row r="195" spans="1:16" ht="16.5" thickBot="1" x14ac:dyDescent="0.3">
      <c r="A195" t="s">
        <v>121</v>
      </c>
      <c r="C195" s="14"/>
      <c r="D195" t="s">
        <v>121</v>
      </c>
      <c r="E195" t="str">
        <f t="shared" ref="E195:E258" si="32">IF(LEFT(C195,8)="Question",LEFT(C195,8)," ")</f>
        <v xml:space="preserve"> </v>
      </c>
      <c r="F195" t="s">
        <v>105</v>
      </c>
      <c r="G195" t="str">
        <f t="shared" ref="G195:G258" si="33">IF(E195="Question",C196," ")</f>
        <v xml:space="preserve"> </v>
      </c>
      <c r="H195" t="str">
        <f t="shared" ref="H195:H258" si="34">IF(ISNUMBER(F195),IF(LEFT(C197,2)="A.",C197,IF(LEFT(C198,2)="A.",C198,IF(LEFT(C199,2)="A.",C199,IF(LEFT(C200,2)="A.",C200,IF(LEFT(C201,2)="A.",C201," "))))),"")</f>
        <v/>
      </c>
      <c r="I195" t="str">
        <f t="shared" ref="I195:I258" si="35">IF(ISNUMBER(F195),IF(LEFT(C198,2)="B.",C198,IF(LEFT(C199,2)="B.",C199,IF(LEFT(C200,2)="B.",C200,IF(LEFT(C201,2)="B.",C201,IF(LEFT(C202,2)="B.",C202," "))))),"")</f>
        <v/>
      </c>
      <c r="J195" t="str">
        <f t="shared" ref="J195:J258" si="36">IF(ISNUMBER(F195),IF(LEFT(C199,2)="C.",C199,IF(LEFT(C200,2)="C.",C200,IF(LEFT(C201,2)="C.",C201,IF(LEFT(C202,2)="C.",C202,IF(LEFT(C203,2)="C.",C203," "))))),"")</f>
        <v/>
      </c>
      <c r="K195" t="str">
        <f t="shared" ref="K195:K258" si="37">IF(ISNUMBER(F195),IF(LEFT(C200,2)="D.",C200,IF(LEFT(C201,2)="D.",C201,IF(LEFT(C202,2)="D.",C202,IF(LEFT(C203,2)="D.",C203,IF(LEFT(C204,2)="D.",C204," "))))),"")</f>
        <v/>
      </c>
      <c r="L195" t="str">
        <f t="shared" ref="L195:L258" si="38">IF(ISNUMBER(F195),IF(LEFT(C201,2)="E.",C201,IF(LEFT(C202,2)="E.",C202,IF(LEFT(C203,2)="E.",C203,IF(LEFT(C204,2)="E.",C204,IF(LEFT(C205,2)="E.",C205," "))))),"")</f>
        <v/>
      </c>
      <c r="M195" t="str">
        <f t="shared" ref="M195:M258" si="39">IF(ISNUMBER(F195),IF(LEFT(C202,2)="F.",C202,IF(LEFT(C203,2)="F.",C203,IF(LEFT(C204,2)="F.",C204,IF(LEFT(C205,2)="F.",C205,IF(LEFT(C206,2)="F.",C206," "))))),"")</f>
        <v/>
      </c>
      <c r="N195" t="str">
        <f t="shared" ref="N195:N258" si="40">IF(ISNUMBER(F195),IF(LEFT(C201,7)="Answer:",C201,IF(LEFT(C202,7)="Answer:",C202,IF(LEFT(C203,7)="Answer:",C203,IF(LEFT(C204,7)="Answer:",C204,IF(LEFT(C205,7)="Answer:",C205,IF(LEFT(C206,7)="Answer:",C206," ")))))),"")</f>
        <v/>
      </c>
      <c r="P195" t="s">
        <v>105</v>
      </c>
    </row>
    <row r="196" spans="1:16" ht="15.75" x14ac:dyDescent="0.25">
      <c r="A196" t="s">
        <v>121</v>
      </c>
      <c r="C196" s="4" t="s">
        <v>138</v>
      </c>
      <c r="D196" t="s">
        <v>121</v>
      </c>
      <c r="E196" t="str">
        <f t="shared" si="32"/>
        <v xml:space="preserve"> </v>
      </c>
      <c r="F196" t="s">
        <v>105</v>
      </c>
      <c r="G196" t="str">
        <f t="shared" si="33"/>
        <v xml:space="preserve"> </v>
      </c>
      <c r="H196" t="str">
        <f t="shared" si="34"/>
        <v/>
      </c>
      <c r="I196" t="str">
        <f t="shared" si="35"/>
        <v/>
      </c>
      <c r="J196" t="str">
        <f t="shared" si="36"/>
        <v/>
      </c>
      <c r="K196" t="str">
        <f t="shared" si="37"/>
        <v/>
      </c>
      <c r="L196" t="str">
        <f t="shared" si="38"/>
        <v/>
      </c>
      <c r="M196" t="str">
        <f t="shared" si="39"/>
        <v/>
      </c>
      <c r="N196" t="str">
        <f t="shared" si="40"/>
        <v/>
      </c>
      <c r="P196" t="s">
        <v>105</v>
      </c>
    </row>
    <row r="197" spans="1:16" ht="15.75" x14ac:dyDescent="0.25">
      <c r="A197" t="s">
        <v>121</v>
      </c>
      <c r="C197" s="4" t="s">
        <v>139</v>
      </c>
      <c r="D197" t="s">
        <v>121</v>
      </c>
      <c r="E197" t="str">
        <f t="shared" si="32"/>
        <v xml:space="preserve"> </v>
      </c>
      <c r="F197" t="s">
        <v>105</v>
      </c>
      <c r="G197" t="str">
        <f t="shared" si="33"/>
        <v xml:space="preserve"> </v>
      </c>
      <c r="H197" t="str">
        <f t="shared" si="34"/>
        <v/>
      </c>
      <c r="I197" t="str">
        <f t="shared" si="35"/>
        <v/>
      </c>
      <c r="J197" t="str">
        <f t="shared" si="36"/>
        <v/>
      </c>
      <c r="K197" t="str">
        <f t="shared" si="37"/>
        <v/>
      </c>
      <c r="L197" t="str">
        <f t="shared" si="38"/>
        <v/>
      </c>
      <c r="M197" t="str">
        <f t="shared" si="39"/>
        <v/>
      </c>
      <c r="N197" t="str">
        <f t="shared" si="40"/>
        <v/>
      </c>
      <c r="P197" t="s">
        <v>105</v>
      </c>
    </row>
    <row r="198" spans="1:16" ht="15.75" x14ac:dyDescent="0.25">
      <c r="A198" t="s">
        <v>121</v>
      </c>
      <c r="C198" s="4" t="s">
        <v>140</v>
      </c>
      <c r="D198" t="s">
        <v>121</v>
      </c>
      <c r="E198" t="str">
        <f t="shared" si="32"/>
        <v xml:space="preserve"> </v>
      </c>
      <c r="F198" t="s">
        <v>105</v>
      </c>
      <c r="G198" t="str">
        <f t="shared" si="33"/>
        <v xml:space="preserve"> </v>
      </c>
      <c r="H198" t="str">
        <f t="shared" si="34"/>
        <v/>
      </c>
      <c r="I198" t="str">
        <f t="shared" si="35"/>
        <v/>
      </c>
      <c r="J198" t="str">
        <f t="shared" si="36"/>
        <v/>
      </c>
      <c r="K198" t="str">
        <f t="shared" si="37"/>
        <v/>
      </c>
      <c r="L198" t="str">
        <f t="shared" si="38"/>
        <v/>
      </c>
      <c r="M198" t="str">
        <f t="shared" si="39"/>
        <v/>
      </c>
      <c r="N198" t="str">
        <f t="shared" si="40"/>
        <v/>
      </c>
      <c r="P198" t="s">
        <v>105</v>
      </c>
    </row>
    <row r="199" spans="1:16" ht="15.75" x14ac:dyDescent="0.25">
      <c r="A199" t="s">
        <v>121</v>
      </c>
      <c r="C199" s="4" t="s">
        <v>141</v>
      </c>
      <c r="D199" t="s">
        <v>121</v>
      </c>
      <c r="E199" t="str">
        <f t="shared" si="32"/>
        <v xml:space="preserve"> </v>
      </c>
      <c r="F199" t="s">
        <v>105</v>
      </c>
      <c r="G199" t="str">
        <f t="shared" si="33"/>
        <v xml:space="preserve"> </v>
      </c>
      <c r="H199" t="str">
        <f t="shared" si="34"/>
        <v/>
      </c>
      <c r="I199" t="str">
        <f t="shared" si="35"/>
        <v/>
      </c>
      <c r="J199" t="str">
        <f t="shared" si="36"/>
        <v/>
      </c>
      <c r="K199" t="str">
        <f t="shared" si="37"/>
        <v/>
      </c>
      <c r="L199" t="str">
        <f t="shared" si="38"/>
        <v/>
      </c>
      <c r="M199" t="str">
        <f t="shared" si="39"/>
        <v/>
      </c>
      <c r="N199" t="str">
        <f t="shared" si="40"/>
        <v/>
      </c>
      <c r="P199" t="s">
        <v>105</v>
      </c>
    </row>
    <row r="200" spans="1:16" ht="15.75" x14ac:dyDescent="0.25">
      <c r="A200" t="s">
        <v>121</v>
      </c>
      <c r="C200" s="5" t="s">
        <v>7</v>
      </c>
      <c r="D200" t="s">
        <v>121</v>
      </c>
      <c r="E200" t="str">
        <f t="shared" si="32"/>
        <v xml:space="preserve"> </v>
      </c>
      <c r="F200" t="s">
        <v>105</v>
      </c>
      <c r="G200" t="str">
        <f t="shared" si="33"/>
        <v xml:space="preserve"> </v>
      </c>
      <c r="H200" t="str">
        <f t="shared" si="34"/>
        <v/>
      </c>
      <c r="I200" t="str">
        <f t="shared" si="35"/>
        <v/>
      </c>
      <c r="J200" t="str">
        <f t="shared" si="36"/>
        <v/>
      </c>
      <c r="K200" t="str">
        <f t="shared" si="37"/>
        <v/>
      </c>
      <c r="L200" t="str">
        <f t="shared" si="38"/>
        <v/>
      </c>
      <c r="M200" t="str">
        <f t="shared" si="39"/>
        <v/>
      </c>
      <c r="N200" t="str">
        <f t="shared" si="40"/>
        <v/>
      </c>
      <c r="P200" t="s">
        <v>105</v>
      </c>
    </row>
    <row r="201" spans="1:16" ht="15.75" x14ac:dyDescent="0.25">
      <c r="A201" t="s">
        <v>121</v>
      </c>
      <c r="C201" s="2" t="s">
        <v>101</v>
      </c>
      <c r="D201" t="s">
        <v>121</v>
      </c>
      <c r="E201" t="str">
        <f t="shared" si="32"/>
        <v xml:space="preserve"> </v>
      </c>
      <c r="F201" t="s">
        <v>105</v>
      </c>
      <c r="G201" t="str">
        <f t="shared" si="33"/>
        <v xml:space="preserve"> </v>
      </c>
      <c r="H201" t="str">
        <f t="shared" si="34"/>
        <v/>
      </c>
      <c r="I201" t="str">
        <f t="shared" si="35"/>
        <v/>
      </c>
      <c r="J201" t="str">
        <f t="shared" si="36"/>
        <v/>
      </c>
      <c r="K201" t="str">
        <f t="shared" si="37"/>
        <v/>
      </c>
      <c r="L201" t="str">
        <f t="shared" si="38"/>
        <v/>
      </c>
      <c r="M201" t="str">
        <f t="shared" si="39"/>
        <v/>
      </c>
      <c r="N201" t="str">
        <f t="shared" si="40"/>
        <v/>
      </c>
      <c r="P201" t="s">
        <v>105</v>
      </c>
    </row>
    <row r="202" spans="1:16" ht="30" x14ac:dyDescent="0.25">
      <c r="A202" t="s">
        <v>142</v>
      </c>
      <c r="C202" s="1" t="s">
        <v>142</v>
      </c>
      <c r="D202" t="s">
        <v>142</v>
      </c>
      <c r="E202" t="str">
        <f t="shared" si="32"/>
        <v xml:space="preserve"> </v>
      </c>
      <c r="F202" t="s">
        <v>105</v>
      </c>
      <c r="G202" t="str">
        <f t="shared" si="33"/>
        <v xml:space="preserve"> </v>
      </c>
      <c r="H202" t="str">
        <f t="shared" si="34"/>
        <v/>
      </c>
      <c r="I202" t="str">
        <f t="shared" si="35"/>
        <v/>
      </c>
      <c r="J202" t="str">
        <f t="shared" si="36"/>
        <v/>
      </c>
      <c r="K202" t="str">
        <f t="shared" si="37"/>
        <v/>
      </c>
      <c r="L202" t="str">
        <f t="shared" si="38"/>
        <v/>
      </c>
      <c r="M202" t="str">
        <f t="shared" si="39"/>
        <v/>
      </c>
      <c r="N202" t="str">
        <f t="shared" si="40"/>
        <v/>
      </c>
      <c r="P202" t="s">
        <v>105</v>
      </c>
    </row>
    <row r="203" spans="1:16" ht="15.75" x14ac:dyDescent="0.25">
      <c r="A203" t="s">
        <v>142</v>
      </c>
      <c r="C203" s="6" t="s">
        <v>143</v>
      </c>
      <c r="D203" t="s">
        <v>142</v>
      </c>
      <c r="E203" t="str">
        <f t="shared" si="32"/>
        <v xml:space="preserve"> </v>
      </c>
      <c r="F203" t="s">
        <v>105</v>
      </c>
      <c r="G203" t="str">
        <f t="shared" si="33"/>
        <v xml:space="preserve"> </v>
      </c>
      <c r="H203" t="str">
        <f t="shared" si="34"/>
        <v/>
      </c>
      <c r="I203" t="str">
        <f t="shared" si="35"/>
        <v/>
      </c>
      <c r="J203" t="str">
        <f t="shared" si="36"/>
        <v/>
      </c>
      <c r="K203" t="str">
        <f t="shared" si="37"/>
        <v/>
      </c>
      <c r="L203" t="str">
        <f t="shared" si="38"/>
        <v/>
      </c>
      <c r="M203" t="str">
        <f t="shared" si="39"/>
        <v/>
      </c>
      <c r="N203" t="str">
        <f t="shared" si="40"/>
        <v/>
      </c>
      <c r="P203" t="s">
        <v>105</v>
      </c>
    </row>
    <row r="204" spans="1:16" ht="15.75" x14ac:dyDescent="0.25">
      <c r="A204" t="s">
        <v>142</v>
      </c>
      <c r="C204" s="2" t="s">
        <v>1</v>
      </c>
      <c r="D204" t="s">
        <v>142</v>
      </c>
      <c r="E204" t="str">
        <f t="shared" si="32"/>
        <v>Question</v>
      </c>
      <c r="F204">
        <v>1</v>
      </c>
      <c r="G204" t="str">
        <f t="shared" si="33"/>
        <v>Which two statements about EtherChannel technology are true? (Choose two)</v>
      </c>
      <c r="H204" t="str">
        <f t="shared" si="34"/>
        <v xml:space="preserve">A.  EtherChannel provides increased bandwidth by bundling existing FastEthernet or Gigabit Ethernet interfaces into a single EtherChannel </v>
      </c>
      <c r="I204" t="str">
        <f t="shared" si="35"/>
        <v xml:space="preserve">B.  STP does not block EtherChannel links </v>
      </c>
      <c r="J204" t="str">
        <f t="shared" si="36"/>
        <v xml:space="preserve">C.  You can configure multiple EtherChannel links between two switches, using up to a limit of sixteen physical ports </v>
      </c>
      <c r="K204" t="str">
        <f t="shared" si="37"/>
        <v xml:space="preserve">D.  EtherChannel does not allow load sharing of traffic among the physical links within the EtherChannel </v>
      </c>
      <c r="L204" t="str">
        <f t="shared" si="38"/>
        <v xml:space="preserve">E.  EtherChannel allows redundancy in case one or more links in the EtherChannel fail </v>
      </c>
      <c r="M204" t="str">
        <f t="shared" si="39"/>
        <v xml:space="preserve"> </v>
      </c>
      <c r="N204" t="str">
        <f t="shared" si="40"/>
        <v xml:space="preserve">Answer: A E  </v>
      </c>
      <c r="P204">
        <v>1</v>
      </c>
    </row>
    <row r="205" spans="1:16" ht="15.75" x14ac:dyDescent="0.25">
      <c r="A205" t="s">
        <v>142</v>
      </c>
      <c r="C205" s="5" t="s">
        <v>144</v>
      </c>
      <c r="D205" t="s">
        <v>142</v>
      </c>
      <c r="E205" t="str">
        <f t="shared" si="32"/>
        <v xml:space="preserve"> </v>
      </c>
      <c r="F205" t="s">
        <v>105</v>
      </c>
      <c r="G205" t="str">
        <f t="shared" si="33"/>
        <v xml:space="preserve"> </v>
      </c>
      <c r="H205" t="str">
        <f t="shared" si="34"/>
        <v/>
      </c>
      <c r="I205" t="str">
        <f t="shared" si="35"/>
        <v/>
      </c>
      <c r="J205" t="str">
        <f t="shared" si="36"/>
        <v/>
      </c>
      <c r="K205" t="str">
        <f t="shared" si="37"/>
        <v/>
      </c>
      <c r="L205" t="str">
        <f t="shared" si="38"/>
        <v/>
      </c>
      <c r="M205" t="str">
        <f t="shared" si="39"/>
        <v/>
      </c>
      <c r="N205" t="str">
        <f t="shared" si="40"/>
        <v/>
      </c>
      <c r="P205" t="s">
        <v>105</v>
      </c>
    </row>
    <row r="206" spans="1:16" ht="15.75" x14ac:dyDescent="0.25">
      <c r="A206" t="s">
        <v>142</v>
      </c>
      <c r="C206" s="4" t="s">
        <v>913</v>
      </c>
      <c r="D206" t="s">
        <v>142</v>
      </c>
      <c r="E206" t="str">
        <f t="shared" si="32"/>
        <v xml:space="preserve"> </v>
      </c>
      <c r="F206" t="s">
        <v>105</v>
      </c>
      <c r="G206" t="str">
        <f t="shared" si="33"/>
        <v xml:space="preserve"> </v>
      </c>
      <c r="H206" t="str">
        <f t="shared" si="34"/>
        <v/>
      </c>
      <c r="I206" t="str">
        <f t="shared" si="35"/>
        <v/>
      </c>
      <c r="J206" t="str">
        <f t="shared" si="36"/>
        <v/>
      </c>
      <c r="K206" t="str">
        <f t="shared" si="37"/>
        <v/>
      </c>
      <c r="L206" t="str">
        <f t="shared" si="38"/>
        <v/>
      </c>
      <c r="M206" t="str">
        <f t="shared" si="39"/>
        <v/>
      </c>
      <c r="N206" t="str">
        <f t="shared" si="40"/>
        <v/>
      </c>
      <c r="P206" t="s">
        <v>105</v>
      </c>
    </row>
    <row r="207" spans="1:16" ht="15.75" x14ac:dyDescent="0.25">
      <c r="A207" t="s">
        <v>142</v>
      </c>
      <c r="C207" s="5"/>
      <c r="D207" t="s">
        <v>142</v>
      </c>
      <c r="E207" t="str">
        <f t="shared" si="32"/>
        <v xml:space="preserve"> </v>
      </c>
      <c r="F207" t="s">
        <v>105</v>
      </c>
      <c r="G207" t="str">
        <f t="shared" si="33"/>
        <v xml:space="preserve"> </v>
      </c>
      <c r="H207" t="str">
        <f t="shared" si="34"/>
        <v/>
      </c>
      <c r="I207" t="str">
        <f t="shared" si="35"/>
        <v/>
      </c>
      <c r="J207" t="str">
        <f t="shared" si="36"/>
        <v/>
      </c>
      <c r="K207" t="str">
        <f t="shared" si="37"/>
        <v/>
      </c>
      <c r="L207" t="str">
        <f t="shared" si="38"/>
        <v/>
      </c>
      <c r="M207" t="str">
        <f t="shared" si="39"/>
        <v/>
      </c>
      <c r="N207" t="str">
        <f t="shared" si="40"/>
        <v/>
      </c>
      <c r="P207" t="s">
        <v>105</v>
      </c>
    </row>
    <row r="208" spans="1:16" ht="15.75" x14ac:dyDescent="0.25">
      <c r="A208" t="s">
        <v>142</v>
      </c>
      <c r="C208" s="4" t="s">
        <v>145</v>
      </c>
      <c r="D208" t="s">
        <v>142</v>
      </c>
      <c r="E208" t="str">
        <f t="shared" si="32"/>
        <v xml:space="preserve"> </v>
      </c>
      <c r="F208" t="s">
        <v>105</v>
      </c>
      <c r="G208" t="str">
        <f t="shared" si="33"/>
        <v xml:space="preserve"> </v>
      </c>
      <c r="H208" t="str">
        <f t="shared" si="34"/>
        <v/>
      </c>
      <c r="I208" t="str">
        <f t="shared" si="35"/>
        <v/>
      </c>
      <c r="J208" t="str">
        <f t="shared" si="36"/>
        <v/>
      </c>
      <c r="K208" t="str">
        <f t="shared" si="37"/>
        <v/>
      </c>
      <c r="L208" t="str">
        <f t="shared" si="38"/>
        <v/>
      </c>
      <c r="M208" t="str">
        <f t="shared" si="39"/>
        <v/>
      </c>
      <c r="N208" t="str">
        <f t="shared" si="40"/>
        <v/>
      </c>
      <c r="P208" t="s">
        <v>105</v>
      </c>
    </row>
    <row r="209" spans="1:16" ht="15.75" x14ac:dyDescent="0.25">
      <c r="A209" t="s">
        <v>142</v>
      </c>
      <c r="C209" s="4" t="s">
        <v>146</v>
      </c>
      <c r="D209" t="s">
        <v>142</v>
      </c>
      <c r="E209" t="str">
        <f t="shared" si="32"/>
        <v xml:space="preserve"> </v>
      </c>
      <c r="F209" t="s">
        <v>105</v>
      </c>
      <c r="G209" t="str">
        <f t="shared" si="33"/>
        <v xml:space="preserve"> </v>
      </c>
      <c r="H209" t="str">
        <f t="shared" si="34"/>
        <v/>
      </c>
      <c r="I209" t="str">
        <f t="shared" si="35"/>
        <v/>
      </c>
      <c r="J209" t="str">
        <f t="shared" si="36"/>
        <v/>
      </c>
      <c r="K209" t="str">
        <f t="shared" si="37"/>
        <v/>
      </c>
      <c r="L209" t="str">
        <f t="shared" si="38"/>
        <v/>
      </c>
      <c r="M209" t="str">
        <f t="shared" si="39"/>
        <v/>
      </c>
      <c r="N209" t="str">
        <f t="shared" si="40"/>
        <v/>
      </c>
      <c r="P209" t="s">
        <v>105</v>
      </c>
    </row>
    <row r="210" spans="1:16" ht="15.75" x14ac:dyDescent="0.25">
      <c r="A210" t="s">
        <v>142</v>
      </c>
      <c r="C210" s="4" t="s">
        <v>147</v>
      </c>
      <c r="D210" t="s">
        <v>142</v>
      </c>
      <c r="E210" t="str">
        <f t="shared" si="32"/>
        <v xml:space="preserve"> </v>
      </c>
      <c r="F210" t="s">
        <v>105</v>
      </c>
      <c r="G210" t="str">
        <f t="shared" si="33"/>
        <v xml:space="preserve"> </v>
      </c>
      <c r="H210" t="str">
        <f t="shared" si="34"/>
        <v/>
      </c>
      <c r="I210" t="str">
        <f t="shared" si="35"/>
        <v/>
      </c>
      <c r="J210" t="str">
        <f t="shared" si="36"/>
        <v/>
      </c>
      <c r="K210" t="str">
        <f t="shared" si="37"/>
        <v/>
      </c>
      <c r="L210" t="str">
        <f t="shared" si="38"/>
        <v/>
      </c>
      <c r="M210" t="str">
        <f t="shared" si="39"/>
        <v/>
      </c>
      <c r="N210" t="str">
        <f t="shared" si="40"/>
        <v/>
      </c>
      <c r="P210" t="s">
        <v>105</v>
      </c>
    </row>
    <row r="211" spans="1:16" ht="15.75" x14ac:dyDescent="0.25">
      <c r="A211" t="s">
        <v>142</v>
      </c>
      <c r="C211" s="4" t="s">
        <v>148</v>
      </c>
      <c r="D211" t="s">
        <v>142</v>
      </c>
      <c r="E211" t="str">
        <f t="shared" si="32"/>
        <v xml:space="preserve"> </v>
      </c>
      <c r="F211" t="s">
        <v>105</v>
      </c>
      <c r="G211" t="str">
        <f t="shared" si="33"/>
        <v xml:space="preserve"> </v>
      </c>
      <c r="H211" t="str">
        <f t="shared" si="34"/>
        <v/>
      </c>
      <c r="I211" t="str">
        <f t="shared" si="35"/>
        <v/>
      </c>
      <c r="J211" t="str">
        <f t="shared" si="36"/>
        <v/>
      </c>
      <c r="K211" t="str">
        <f t="shared" si="37"/>
        <v/>
      </c>
      <c r="L211" t="str">
        <f t="shared" si="38"/>
        <v/>
      </c>
      <c r="M211" t="str">
        <f t="shared" si="39"/>
        <v/>
      </c>
      <c r="N211" t="str">
        <f t="shared" si="40"/>
        <v/>
      </c>
      <c r="P211" t="s">
        <v>105</v>
      </c>
    </row>
    <row r="212" spans="1:16" ht="15.75" x14ac:dyDescent="0.25">
      <c r="A212" t="s">
        <v>142</v>
      </c>
      <c r="C212" s="5" t="s">
        <v>7</v>
      </c>
      <c r="D212" t="s">
        <v>142</v>
      </c>
      <c r="E212" t="str">
        <f t="shared" si="32"/>
        <v xml:space="preserve"> </v>
      </c>
      <c r="F212" t="s">
        <v>105</v>
      </c>
      <c r="G212" t="str">
        <f t="shared" si="33"/>
        <v xml:space="preserve"> </v>
      </c>
      <c r="H212" t="str">
        <f t="shared" si="34"/>
        <v/>
      </c>
      <c r="I212" t="str">
        <f t="shared" si="35"/>
        <v/>
      </c>
      <c r="J212" t="str">
        <f t="shared" si="36"/>
        <v/>
      </c>
      <c r="K212" t="str">
        <f t="shared" si="37"/>
        <v/>
      </c>
      <c r="L212" t="str">
        <f t="shared" si="38"/>
        <v/>
      </c>
      <c r="M212" t="str">
        <f t="shared" si="39"/>
        <v/>
      </c>
      <c r="N212" t="str">
        <f t="shared" si="40"/>
        <v/>
      </c>
      <c r="P212" t="s">
        <v>105</v>
      </c>
    </row>
    <row r="213" spans="1:16" ht="15.75" x14ac:dyDescent="0.25">
      <c r="A213" t="s">
        <v>142</v>
      </c>
      <c r="C213" s="2" t="s">
        <v>149</v>
      </c>
      <c r="D213" t="s">
        <v>142</v>
      </c>
      <c r="E213" t="str">
        <f t="shared" si="32"/>
        <v xml:space="preserve"> </v>
      </c>
      <c r="F213" t="s">
        <v>105</v>
      </c>
      <c r="G213" t="str">
        <f t="shared" si="33"/>
        <v xml:space="preserve"> </v>
      </c>
      <c r="H213" t="str">
        <f t="shared" si="34"/>
        <v/>
      </c>
      <c r="I213" t="str">
        <f t="shared" si="35"/>
        <v/>
      </c>
      <c r="J213" t="str">
        <f t="shared" si="36"/>
        <v/>
      </c>
      <c r="K213" t="str">
        <f t="shared" si="37"/>
        <v/>
      </c>
      <c r="L213" t="str">
        <f t="shared" si="38"/>
        <v/>
      </c>
      <c r="M213" t="str">
        <f t="shared" si="39"/>
        <v/>
      </c>
      <c r="N213" t="str">
        <f t="shared" si="40"/>
        <v/>
      </c>
      <c r="P213" t="s">
        <v>105</v>
      </c>
    </row>
    <row r="214" spans="1:16" ht="15.75" x14ac:dyDescent="0.25">
      <c r="A214" t="s">
        <v>142</v>
      </c>
      <c r="C214" s="2" t="s">
        <v>9</v>
      </c>
      <c r="D214" t="s">
        <v>142</v>
      </c>
      <c r="E214" t="str">
        <f t="shared" si="32"/>
        <v>Question</v>
      </c>
      <c r="F214">
        <v>2</v>
      </c>
      <c r="G214" t="str">
        <f t="shared" si="33"/>
        <v xml:space="preserve">Which mode must be used to configure EtherChannel between two switches without using a negotiation protocol? </v>
      </c>
      <c r="H214" t="str">
        <f t="shared" si="34"/>
        <v>A.  on</v>
      </c>
      <c r="I214" t="str">
        <f t="shared" si="35"/>
        <v>B.  auto</v>
      </c>
      <c r="J214" t="str">
        <f t="shared" si="36"/>
        <v>C.  active</v>
      </c>
      <c r="K214" t="str">
        <f t="shared" si="37"/>
        <v>D.  desirable</v>
      </c>
      <c r="L214" t="str">
        <f t="shared" si="38"/>
        <v xml:space="preserve"> </v>
      </c>
      <c r="M214" t="str">
        <f t="shared" si="39"/>
        <v xml:space="preserve"> </v>
      </c>
      <c r="N214" t="str">
        <f t="shared" si="40"/>
        <v xml:space="preserve">Answer: A  </v>
      </c>
      <c r="P214">
        <v>2</v>
      </c>
    </row>
    <row r="215" spans="1:16" ht="15.75" x14ac:dyDescent="0.25">
      <c r="A215" t="s">
        <v>142</v>
      </c>
      <c r="C215" s="5" t="s">
        <v>150</v>
      </c>
      <c r="D215" t="s">
        <v>142</v>
      </c>
      <c r="E215" t="str">
        <f t="shared" si="32"/>
        <v xml:space="preserve"> </v>
      </c>
      <c r="F215" t="s">
        <v>105</v>
      </c>
      <c r="G215" t="str">
        <f t="shared" si="33"/>
        <v xml:space="preserve"> </v>
      </c>
      <c r="H215" t="str">
        <f t="shared" si="34"/>
        <v/>
      </c>
      <c r="I215" t="str">
        <f t="shared" si="35"/>
        <v/>
      </c>
      <c r="J215" t="str">
        <f t="shared" si="36"/>
        <v/>
      </c>
      <c r="K215" t="str">
        <f t="shared" si="37"/>
        <v/>
      </c>
      <c r="L215" t="str">
        <f t="shared" si="38"/>
        <v/>
      </c>
      <c r="M215" t="str">
        <f t="shared" si="39"/>
        <v/>
      </c>
      <c r="N215" t="str">
        <f t="shared" si="40"/>
        <v/>
      </c>
      <c r="P215" t="s">
        <v>105</v>
      </c>
    </row>
    <row r="216" spans="1:16" ht="15.75" x14ac:dyDescent="0.25">
      <c r="A216" t="s">
        <v>142</v>
      </c>
      <c r="C216" s="4" t="s">
        <v>151</v>
      </c>
      <c r="D216" t="s">
        <v>142</v>
      </c>
      <c r="E216" t="str">
        <f t="shared" si="32"/>
        <v xml:space="preserve"> </v>
      </c>
      <c r="F216" t="s">
        <v>105</v>
      </c>
      <c r="G216" t="str">
        <f t="shared" si="33"/>
        <v xml:space="preserve"> </v>
      </c>
      <c r="H216" t="str">
        <f t="shared" si="34"/>
        <v/>
      </c>
      <c r="I216" t="str">
        <f t="shared" si="35"/>
        <v/>
      </c>
      <c r="J216" t="str">
        <f t="shared" si="36"/>
        <v/>
      </c>
      <c r="K216" t="str">
        <f t="shared" si="37"/>
        <v/>
      </c>
      <c r="L216" t="str">
        <f t="shared" si="38"/>
        <v/>
      </c>
      <c r="M216" t="str">
        <f t="shared" si="39"/>
        <v/>
      </c>
      <c r="N216" t="str">
        <f t="shared" si="40"/>
        <v/>
      </c>
      <c r="P216" t="s">
        <v>105</v>
      </c>
    </row>
    <row r="217" spans="1:16" ht="15.75" x14ac:dyDescent="0.25">
      <c r="A217" t="s">
        <v>142</v>
      </c>
      <c r="C217" s="4" t="s">
        <v>152</v>
      </c>
      <c r="D217" t="s">
        <v>142</v>
      </c>
      <c r="E217" t="str">
        <f t="shared" si="32"/>
        <v xml:space="preserve"> </v>
      </c>
      <c r="F217" t="s">
        <v>105</v>
      </c>
      <c r="G217" t="str">
        <f t="shared" si="33"/>
        <v xml:space="preserve"> </v>
      </c>
      <c r="H217" t="str">
        <f t="shared" si="34"/>
        <v/>
      </c>
      <c r="I217" t="str">
        <f t="shared" si="35"/>
        <v/>
      </c>
      <c r="J217" t="str">
        <f t="shared" si="36"/>
        <v/>
      </c>
      <c r="K217" t="str">
        <f t="shared" si="37"/>
        <v/>
      </c>
      <c r="L217" t="str">
        <f t="shared" si="38"/>
        <v/>
      </c>
      <c r="M217" t="str">
        <f t="shared" si="39"/>
        <v/>
      </c>
      <c r="N217" t="str">
        <f t="shared" si="40"/>
        <v/>
      </c>
      <c r="P217" t="s">
        <v>105</v>
      </c>
    </row>
    <row r="218" spans="1:16" ht="15.75" x14ac:dyDescent="0.25">
      <c r="A218" t="s">
        <v>142</v>
      </c>
      <c r="C218" s="4" t="s">
        <v>153</v>
      </c>
      <c r="D218" t="s">
        <v>142</v>
      </c>
      <c r="E218" t="str">
        <f t="shared" si="32"/>
        <v xml:space="preserve"> </v>
      </c>
      <c r="F218" t="s">
        <v>105</v>
      </c>
      <c r="G218" t="str">
        <f t="shared" si="33"/>
        <v xml:space="preserve"> </v>
      </c>
      <c r="H218" t="str">
        <f t="shared" si="34"/>
        <v/>
      </c>
      <c r="I218" t="str">
        <f t="shared" si="35"/>
        <v/>
      </c>
      <c r="J218" t="str">
        <f t="shared" si="36"/>
        <v/>
      </c>
      <c r="K218" t="str">
        <f t="shared" si="37"/>
        <v/>
      </c>
      <c r="L218" t="str">
        <f t="shared" si="38"/>
        <v/>
      </c>
      <c r="M218" t="str">
        <f t="shared" si="39"/>
        <v/>
      </c>
      <c r="N218" t="str">
        <f t="shared" si="40"/>
        <v/>
      </c>
      <c r="P218" t="s">
        <v>105</v>
      </c>
    </row>
    <row r="219" spans="1:16" ht="15.75" x14ac:dyDescent="0.25">
      <c r="A219" t="s">
        <v>142</v>
      </c>
      <c r="C219" s="4" t="s">
        <v>154</v>
      </c>
      <c r="D219" t="s">
        <v>142</v>
      </c>
      <c r="E219" t="str">
        <f t="shared" si="32"/>
        <v xml:space="preserve"> </v>
      </c>
      <c r="F219" t="s">
        <v>105</v>
      </c>
      <c r="G219" t="str">
        <f t="shared" si="33"/>
        <v xml:space="preserve"> </v>
      </c>
      <c r="H219" t="str">
        <f t="shared" si="34"/>
        <v/>
      </c>
      <c r="I219" t="str">
        <f t="shared" si="35"/>
        <v/>
      </c>
      <c r="J219" t="str">
        <f t="shared" si="36"/>
        <v/>
      </c>
      <c r="K219" t="str">
        <f t="shared" si="37"/>
        <v/>
      </c>
      <c r="L219" t="str">
        <f t="shared" si="38"/>
        <v/>
      </c>
      <c r="M219" t="str">
        <f t="shared" si="39"/>
        <v/>
      </c>
      <c r="N219" t="str">
        <f t="shared" si="40"/>
        <v/>
      </c>
      <c r="P219" t="s">
        <v>105</v>
      </c>
    </row>
    <row r="220" spans="1:16" ht="15.75" x14ac:dyDescent="0.25">
      <c r="A220" t="s">
        <v>142</v>
      </c>
      <c r="C220" s="5" t="s">
        <v>7</v>
      </c>
      <c r="D220" t="s">
        <v>142</v>
      </c>
      <c r="E220" t="str">
        <f t="shared" si="32"/>
        <v xml:space="preserve"> </v>
      </c>
      <c r="F220" t="s">
        <v>105</v>
      </c>
      <c r="G220" t="str">
        <f t="shared" si="33"/>
        <v xml:space="preserve"> </v>
      </c>
      <c r="H220" t="str">
        <f t="shared" si="34"/>
        <v/>
      </c>
      <c r="I220" t="str">
        <f t="shared" si="35"/>
        <v/>
      </c>
      <c r="J220" t="str">
        <f t="shared" si="36"/>
        <v/>
      </c>
      <c r="K220" t="str">
        <f t="shared" si="37"/>
        <v/>
      </c>
      <c r="L220" t="str">
        <f t="shared" si="38"/>
        <v/>
      </c>
      <c r="M220" t="str">
        <f t="shared" si="39"/>
        <v/>
      </c>
      <c r="N220" t="str">
        <f t="shared" si="40"/>
        <v/>
      </c>
      <c r="P220" t="s">
        <v>105</v>
      </c>
    </row>
    <row r="221" spans="1:16" ht="15.75" x14ac:dyDescent="0.25">
      <c r="A221" t="s">
        <v>142</v>
      </c>
      <c r="C221" s="2" t="s">
        <v>78</v>
      </c>
      <c r="D221" t="s">
        <v>142</v>
      </c>
      <c r="E221" t="str">
        <f t="shared" si="32"/>
        <v xml:space="preserve"> </v>
      </c>
      <c r="F221" t="s">
        <v>105</v>
      </c>
      <c r="G221" t="str">
        <f t="shared" si="33"/>
        <v xml:space="preserve"> </v>
      </c>
      <c r="H221" t="str">
        <f t="shared" si="34"/>
        <v/>
      </c>
      <c r="I221" t="str">
        <f t="shared" si="35"/>
        <v/>
      </c>
      <c r="J221" t="str">
        <f t="shared" si="36"/>
        <v/>
      </c>
      <c r="K221" t="str">
        <f t="shared" si="37"/>
        <v/>
      </c>
      <c r="L221" t="str">
        <f t="shared" si="38"/>
        <v/>
      </c>
      <c r="M221" t="str">
        <f t="shared" si="39"/>
        <v/>
      </c>
      <c r="N221" t="str">
        <f t="shared" si="40"/>
        <v/>
      </c>
      <c r="P221" t="s">
        <v>105</v>
      </c>
    </row>
    <row r="222" spans="1:16" ht="15.75" x14ac:dyDescent="0.25">
      <c r="A222" t="s">
        <v>142</v>
      </c>
      <c r="C222" s="2" t="s">
        <v>115</v>
      </c>
      <c r="D222" t="s">
        <v>142</v>
      </c>
      <c r="E222" t="str">
        <f t="shared" si="32"/>
        <v>Question</v>
      </c>
      <c r="F222">
        <v>3</v>
      </c>
      <c r="G222" t="str">
        <f t="shared" si="33"/>
        <v xml:space="preserve">Refer to the exhibit. Based on the LACP neighbor status, in which mode is the SW1 port channel configured? </v>
      </c>
      <c r="H222" t="str">
        <f t="shared" si="34"/>
        <v>A.  passive</v>
      </c>
      <c r="I222" t="str">
        <f t="shared" si="35"/>
        <v>B.  mode on</v>
      </c>
      <c r="J222" t="str">
        <f t="shared" si="36"/>
        <v>C.  auto</v>
      </c>
      <c r="K222" t="str">
        <f t="shared" si="37"/>
        <v>D.  active</v>
      </c>
      <c r="L222" t="str">
        <f t="shared" si="38"/>
        <v xml:space="preserve"> </v>
      </c>
      <c r="M222" t="str">
        <f t="shared" si="39"/>
        <v xml:space="preserve"> </v>
      </c>
      <c r="N222" t="str">
        <f t="shared" si="40"/>
        <v xml:space="preserve">Answer: D  </v>
      </c>
      <c r="O222">
        <v>1</v>
      </c>
      <c r="P222">
        <v>3</v>
      </c>
    </row>
    <row r="223" spans="1:16" ht="15.75" x14ac:dyDescent="0.25">
      <c r="A223" t="s">
        <v>142</v>
      </c>
      <c r="C223" s="5" t="s">
        <v>155</v>
      </c>
      <c r="D223" t="s">
        <v>142</v>
      </c>
      <c r="E223" t="str">
        <f t="shared" si="32"/>
        <v xml:space="preserve"> </v>
      </c>
      <c r="F223" t="s">
        <v>105</v>
      </c>
      <c r="G223" t="str">
        <f t="shared" si="33"/>
        <v xml:space="preserve"> </v>
      </c>
      <c r="H223" t="str">
        <f t="shared" si="34"/>
        <v/>
      </c>
      <c r="I223" t="str">
        <f t="shared" si="35"/>
        <v/>
      </c>
      <c r="J223" t="str">
        <f t="shared" si="36"/>
        <v/>
      </c>
      <c r="K223" t="str">
        <f t="shared" si="37"/>
        <v/>
      </c>
      <c r="L223" t="str">
        <f t="shared" si="38"/>
        <v/>
      </c>
      <c r="M223" t="str">
        <f t="shared" si="39"/>
        <v/>
      </c>
      <c r="N223" t="str">
        <f t="shared" si="40"/>
        <v/>
      </c>
      <c r="P223" t="s">
        <v>105</v>
      </c>
    </row>
    <row r="224" spans="1:16" ht="15.75" x14ac:dyDescent="0.25">
      <c r="A224" t="s">
        <v>142</v>
      </c>
      <c r="C224" s="12" t="s">
        <v>105</v>
      </c>
      <c r="D224" t="s">
        <v>142</v>
      </c>
      <c r="E224" t="str">
        <f t="shared" si="32"/>
        <v xml:space="preserve"> </v>
      </c>
      <c r="F224" t="s">
        <v>105</v>
      </c>
      <c r="G224" t="str">
        <f t="shared" si="33"/>
        <v xml:space="preserve"> </v>
      </c>
      <c r="H224" t="str">
        <f t="shared" si="34"/>
        <v/>
      </c>
      <c r="I224" t="str">
        <f t="shared" si="35"/>
        <v/>
      </c>
      <c r="J224" t="str">
        <f t="shared" si="36"/>
        <v/>
      </c>
      <c r="K224" t="str">
        <f t="shared" si="37"/>
        <v/>
      </c>
      <c r="L224" t="str">
        <f t="shared" si="38"/>
        <v/>
      </c>
      <c r="M224" t="str">
        <f t="shared" si="39"/>
        <v/>
      </c>
      <c r="N224" t="str">
        <f t="shared" si="40"/>
        <v/>
      </c>
      <c r="P224" t="s">
        <v>105</v>
      </c>
    </row>
    <row r="225" spans="1:16" ht="15.75" x14ac:dyDescent="0.25">
      <c r="A225" t="s">
        <v>142</v>
      </c>
      <c r="C225" s="4" t="s">
        <v>156</v>
      </c>
      <c r="D225" t="s">
        <v>142</v>
      </c>
      <c r="E225" t="str">
        <f t="shared" si="32"/>
        <v xml:space="preserve"> </v>
      </c>
      <c r="F225" t="s">
        <v>105</v>
      </c>
      <c r="G225" t="str">
        <f t="shared" si="33"/>
        <v xml:space="preserve"> </v>
      </c>
      <c r="H225" t="str">
        <f t="shared" si="34"/>
        <v/>
      </c>
      <c r="I225" t="str">
        <f t="shared" si="35"/>
        <v/>
      </c>
      <c r="J225" t="str">
        <f t="shared" si="36"/>
        <v/>
      </c>
      <c r="K225" t="str">
        <f t="shared" si="37"/>
        <v/>
      </c>
      <c r="L225" t="str">
        <f t="shared" si="38"/>
        <v/>
      </c>
      <c r="M225" t="str">
        <f t="shared" si="39"/>
        <v/>
      </c>
      <c r="N225" t="str">
        <f t="shared" si="40"/>
        <v/>
      </c>
      <c r="P225" t="s">
        <v>105</v>
      </c>
    </row>
    <row r="226" spans="1:16" ht="15.75" x14ac:dyDescent="0.25">
      <c r="A226" t="s">
        <v>142</v>
      </c>
      <c r="C226" s="4" t="s">
        <v>157</v>
      </c>
      <c r="D226" t="s">
        <v>142</v>
      </c>
      <c r="E226" t="str">
        <f t="shared" si="32"/>
        <v xml:space="preserve"> </v>
      </c>
      <c r="F226" t="s">
        <v>105</v>
      </c>
      <c r="G226" t="str">
        <f t="shared" si="33"/>
        <v xml:space="preserve"> </v>
      </c>
      <c r="H226" t="str">
        <f t="shared" si="34"/>
        <v/>
      </c>
      <c r="I226" t="str">
        <f t="shared" si="35"/>
        <v/>
      </c>
      <c r="J226" t="str">
        <f t="shared" si="36"/>
        <v/>
      </c>
      <c r="K226" t="str">
        <f t="shared" si="37"/>
        <v/>
      </c>
      <c r="L226" t="str">
        <f t="shared" si="38"/>
        <v/>
      </c>
      <c r="M226" t="str">
        <f t="shared" si="39"/>
        <v/>
      </c>
      <c r="N226" t="str">
        <f t="shared" si="40"/>
        <v/>
      </c>
      <c r="P226" t="s">
        <v>105</v>
      </c>
    </row>
    <row r="227" spans="1:16" ht="15.75" x14ac:dyDescent="0.25">
      <c r="A227" t="s">
        <v>142</v>
      </c>
      <c r="C227" s="4" t="s">
        <v>158</v>
      </c>
      <c r="D227" t="s">
        <v>142</v>
      </c>
      <c r="E227" t="str">
        <f t="shared" si="32"/>
        <v xml:space="preserve"> </v>
      </c>
      <c r="F227" t="s">
        <v>105</v>
      </c>
      <c r="G227" t="str">
        <f t="shared" si="33"/>
        <v xml:space="preserve"> </v>
      </c>
      <c r="H227" t="str">
        <f t="shared" si="34"/>
        <v/>
      </c>
      <c r="I227" t="str">
        <f t="shared" si="35"/>
        <v/>
      </c>
      <c r="J227" t="str">
        <f t="shared" si="36"/>
        <v/>
      </c>
      <c r="K227" t="str">
        <f t="shared" si="37"/>
        <v/>
      </c>
      <c r="L227" t="str">
        <f t="shared" si="38"/>
        <v/>
      </c>
      <c r="M227" t="str">
        <f t="shared" si="39"/>
        <v/>
      </c>
      <c r="N227" t="str">
        <f t="shared" si="40"/>
        <v/>
      </c>
      <c r="P227" t="s">
        <v>105</v>
      </c>
    </row>
    <row r="228" spans="1:16" ht="15.75" x14ac:dyDescent="0.25">
      <c r="A228" t="s">
        <v>142</v>
      </c>
      <c r="C228" s="4" t="s">
        <v>159</v>
      </c>
      <c r="D228" t="s">
        <v>142</v>
      </c>
      <c r="E228" t="str">
        <f t="shared" si="32"/>
        <v xml:space="preserve"> </v>
      </c>
      <c r="F228" t="s">
        <v>105</v>
      </c>
      <c r="G228" t="str">
        <f t="shared" si="33"/>
        <v xml:space="preserve"> </v>
      </c>
      <c r="H228" t="str">
        <f t="shared" si="34"/>
        <v/>
      </c>
      <c r="I228" t="str">
        <f t="shared" si="35"/>
        <v/>
      </c>
      <c r="J228" t="str">
        <f t="shared" si="36"/>
        <v/>
      </c>
      <c r="K228" t="str">
        <f t="shared" si="37"/>
        <v/>
      </c>
      <c r="L228" t="str">
        <f t="shared" si="38"/>
        <v/>
      </c>
      <c r="M228" t="str">
        <f t="shared" si="39"/>
        <v/>
      </c>
      <c r="N228" t="str">
        <f t="shared" si="40"/>
        <v/>
      </c>
      <c r="P228" t="s">
        <v>105</v>
      </c>
    </row>
    <row r="229" spans="1:16" ht="15.75" x14ac:dyDescent="0.25">
      <c r="A229" t="s">
        <v>142</v>
      </c>
      <c r="C229" s="5" t="s">
        <v>7</v>
      </c>
      <c r="D229" t="s">
        <v>142</v>
      </c>
      <c r="E229" t="str">
        <f t="shared" si="32"/>
        <v xml:space="preserve"> </v>
      </c>
      <c r="F229" t="s">
        <v>105</v>
      </c>
      <c r="G229" t="str">
        <f t="shared" si="33"/>
        <v xml:space="preserve"> </v>
      </c>
      <c r="H229" t="str">
        <f t="shared" si="34"/>
        <v/>
      </c>
      <c r="I229" t="str">
        <f t="shared" si="35"/>
        <v/>
      </c>
      <c r="J229" t="str">
        <f t="shared" si="36"/>
        <v/>
      </c>
      <c r="K229" t="str">
        <f t="shared" si="37"/>
        <v/>
      </c>
      <c r="L229" t="str">
        <f t="shared" si="38"/>
        <v/>
      </c>
      <c r="M229" t="str">
        <f t="shared" si="39"/>
        <v/>
      </c>
      <c r="N229" t="str">
        <f t="shared" si="40"/>
        <v/>
      </c>
      <c r="P229" t="s">
        <v>105</v>
      </c>
    </row>
    <row r="230" spans="1:16" ht="15.75" x14ac:dyDescent="0.25">
      <c r="A230" t="s">
        <v>142</v>
      </c>
      <c r="C230" s="2" t="s">
        <v>27</v>
      </c>
      <c r="D230" t="s">
        <v>142</v>
      </c>
      <c r="E230" t="str">
        <f t="shared" si="32"/>
        <v xml:space="preserve"> </v>
      </c>
      <c r="F230" t="s">
        <v>105</v>
      </c>
      <c r="G230" t="str">
        <f t="shared" si="33"/>
        <v xml:space="preserve"> </v>
      </c>
      <c r="H230" t="str">
        <f t="shared" si="34"/>
        <v/>
      </c>
      <c r="I230" t="str">
        <f t="shared" si="35"/>
        <v/>
      </c>
      <c r="J230" t="str">
        <f t="shared" si="36"/>
        <v/>
      </c>
      <c r="K230" t="str">
        <f t="shared" si="37"/>
        <v/>
      </c>
      <c r="L230" t="str">
        <f t="shared" si="38"/>
        <v/>
      </c>
      <c r="M230" t="str">
        <f t="shared" si="39"/>
        <v/>
      </c>
      <c r="N230" t="str">
        <f t="shared" si="40"/>
        <v/>
      </c>
      <c r="P230" t="s">
        <v>105</v>
      </c>
    </row>
    <row r="231" spans="1:16" ht="30" x14ac:dyDescent="0.25">
      <c r="A231" t="s">
        <v>142</v>
      </c>
      <c r="C231" s="1" t="s">
        <v>160</v>
      </c>
      <c r="D231" t="s">
        <v>142</v>
      </c>
      <c r="E231" t="str">
        <f t="shared" si="32"/>
        <v xml:space="preserve"> </v>
      </c>
      <c r="F231" t="s">
        <v>105</v>
      </c>
      <c r="G231" t="str">
        <f t="shared" si="33"/>
        <v xml:space="preserve"> </v>
      </c>
      <c r="H231" t="str">
        <f t="shared" si="34"/>
        <v/>
      </c>
      <c r="I231" t="str">
        <f t="shared" si="35"/>
        <v/>
      </c>
      <c r="J231" t="str">
        <f t="shared" si="36"/>
        <v/>
      </c>
      <c r="K231" t="str">
        <f t="shared" si="37"/>
        <v/>
      </c>
      <c r="L231" t="str">
        <f t="shared" si="38"/>
        <v/>
      </c>
      <c r="M231" t="str">
        <f t="shared" si="39"/>
        <v/>
      </c>
      <c r="N231" t="str">
        <f t="shared" si="40"/>
        <v/>
      </c>
      <c r="P231" t="s">
        <v>105</v>
      </c>
    </row>
    <row r="232" spans="1:16" ht="15.75" x14ac:dyDescent="0.25">
      <c r="A232" t="s">
        <v>142</v>
      </c>
      <c r="C232" s="6" t="s">
        <v>161</v>
      </c>
      <c r="D232" t="s">
        <v>142</v>
      </c>
      <c r="E232" t="str">
        <f t="shared" si="32"/>
        <v xml:space="preserve"> </v>
      </c>
      <c r="F232" t="s">
        <v>105</v>
      </c>
      <c r="G232" t="str">
        <f t="shared" si="33"/>
        <v xml:space="preserve"> </v>
      </c>
      <c r="H232" t="str">
        <f t="shared" si="34"/>
        <v/>
      </c>
      <c r="I232" t="str">
        <f t="shared" si="35"/>
        <v/>
      </c>
      <c r="J232" t="str">
        <f t="shared" si="36"/>
        <v/>
      </c>
      <c r="K232" t="str">
        <f t="shared" si="37"/>
        <v/>
      </c>
      <c r="L232" t="str">
        <f t="shared" si="38"/>
        <v/>
      </c>
      <c r="M232" t="str">
        <f t="shared" si="39"/>
        <v/>
      </c>
      <c r="N232" t="str">
        <f t="shared" si="40"/>
        <v/>
      </c>
      <c r="P232" t="s">
        <v>105</v>
      </c>
    </row>
    <row r="233" spans="1:16" ht="15.75" x14ac:dyDescent="0.25">
      <c r="A233" t="s">
        <v>142</v>
      </c>
      <c r="C233" s="2" t="s">
        <v>1</v>
      </c>
      <c r="D233" t="s">
        <v>142</v>
      </c>
      <c r="E233" t="str">
        <f t="shared" si="32"/>
        <v>Question</v>
      </c>
      <c r="F233">
        <v>1</v>
      </c>
      <c r="G233" t="str">
        <f t="shared" si="33"/>
        <v xml:space="preserve">An engineer must configure a /30 subnet between two routers. Which usable IP address and subnet mask combination meets this criteria? </v>
      </c>
      <c r="H233" t="str">
        <f t="shared" si="34"/>
        <v xml:space="preserve">A.            interface e0/0 description to HQ-A371:10975 ip address 172.16.1.4 255.255.255.248 </v>
      </c>
      <c r="I233" t="str">
        <f t="shared" si="35"/>
        <v xml:space="preserve">B.             interface e0/0 description to HQ-A371:10975 ip address 10.2.1.3 255.255.255.252 </v>
      </c>
      <c r="J233" t="str">
        <f t="shared" si="36"/>
        <v xml:space="preserve">C.             interface e0/0 description to HQ-A371:10975 ip address 192.168.1.1 255.255.255.248 </v>
      </c>
      <c r="K233" t="str">
        <f t="shared" si="37"/>
        <v xml:space="preserve">D.            interface e0/0 description to HQ-A371:10975 ip address 209.165.201.2 255.255.255.252 </v>
      </c>
      <c r="L233" t="str">
        <f t="shared" si="38"/>
        <v xml:space="preserve"> </v>
      </c>
      <c r="M233" t="str">
        <f t="shared" si="39"/>
        <v xml:space="preserve"> </v>
      </c>
      <c r="N233" t="str">
        <f t="shared" si="40"/>
        <v>Answer: D</v>
      </c>
      <c r="P233">
        <v>1</v>
      </c>
    </row>
    <row r="234" spans="1:16" ht="15.75" x14ac:dyDescent="0.25">
      <c r="A234" t="s">
        <v>142</v>
      </c>
      <c r="C234" s="5" t="s">
        <v>162</v>
      </c>
      <c r="D234" t="s">
        <v>142</v>
      </c>
      <c r="E234" t="str">
        <f t="shared" si="32"/>
        <v xml:space="preserve"> </v>
      </c>
      <c r="F234" t="s">
        <v>105</v>
      </c>
      <c r="G234" t="str">
        <f t="shared" si="33"/>
        <v xml:space="preserve"> </v>
      </c>
      <c r="H234" t="str">
        <f t="shared" si="34"/>
        <v/>
      </c>
      <c r="I234" t="str">
        <f t="shared" si="35"/>
        <v/>
      </c>
      <c r="J234" t="str">
        <f t="shared" si="36"/>
        <v/>
      </c>
      <c r="K234" t="str">
        <f t="shared" si="37"/>
        <v/>
      </c>
      <c r="L234" t="str">
        <f t="shared" si="38"/>
        <v/>
      </c>
      <c r="M234" t="str">
        <f t="shared" si="39"/>
        <v/>
      </c>
      <c r="N234" t="str">
        <f t="shared" si="40"/>
        <v/>
      </c>
      <c r="P234" t="s">
        <v>105</v>
      </c>
    </row>
    <row r="235" spans="1:16" ht="15.75" x14ac:dyDescent="0.25">
      <c r="A235" t="s">
        <v>142</v>
      </c>
      <c r="C235" s="5" t="s">
        <v>163</v>
      </c>
      <c r="D235" t="s">
        <v>142</v>
      </c>
      <c r="E235" t="str">
        <f t="shared" si="32"/>
        <v xml:space="preserve"> </v>
      </c>
      <c r="F235" t="s">
        <v>105</v>
      </c>
      <c r="G235" t="str">
        <f t="shared" si="33"/>
        <v xml:space="preserve"> </v>
      </c>
      <c r="H235" t="str">
        <f t="shared" si="34"/>
        <v/>
      </c>
      <c r="I235" t="str">
        <f t="shared" si="35"/>
        <v/>
      </c>
      <c r="J235" t="str">
        <f t="shared" si="36"/>
        <v/>
      </c>
      <c r="K235" t="str">
        <f t="shared" si="37"/>
        <v/>
      </c>
      <c r="L235" t="str">
        <f t="shared" si="38"/>
        <v/>
      </c>
      <c r="M235" t="str">
        <f t="shared" si="39"/>
        <v/>
      </c>
      <c r="N235" t="str">
        <f t="shared" si="40"/>
        <v/>
      </c>
      <c r="P235" t="s">
        <v>105</v>
      </c>
    </row>
    <row r="236" spans="1:16" ht="15.75" x14ac:dyDescent="0.25">
      <c r="A236" t="s">
        <v>142</v>
      </c>
      <c r="C236" s="5" t="s">
        <v>164</v>
      </c>
      <c r="D236" t="s">
        <v>142</v>
      </c>
      <c r="E236" t="str">
        <f t="shared" si="32"/>
        <v xml:space="preserve"> </v>
      </c>
      <c r="F236" t="s">
        <v>105</v>
      </c>
      <c r="G236" t="str">
        <f t="shared" si="33"/>
        <v xml:space="preserve"> </v>
      </c>
      <c r="H236" t="str">
        <f t="shared" si="34"/>
        <v/>
      </c>
      <c r="I236" t="str">
        <f t="shared" si="35"/>
        <v/>
      </c>
      <c r="J236" t="str">
        <f t="shared" si="36"/>
        <v/>
      </c>
      <c r="K236" t="str">
        <f t="shared" si="37"/>
        <v/>
      </c>
      <c r="L236" t="str">
        <f t="shared" si="38"/>
        <v/>
      </c>
      <c r="M236" t="str">
        <f t="shared" si="39"/>
        <v/>
      </c>
      <c r="N236" t="str">
        <f t="shared" si="40"/>
        <v/>
      </c>
      <c r="P236" t="s">
        <v>105</v>
      </c>
    </row>
    <row r="237" spans="1:16" ht="15.75" x14ac:dyDescent="0.25">
      <c r="A237" t="s">
        <v>142</v>
      </c>
      <c r="C237" s="5" t="s">
        <v>165</v>
      </c>
      <c r="D237" t="s">
        <v>142</v>
      </c>
      <c r="E237" t="str">
        <f t="shared" si="32"/>
        <v xml:space="preserve"> </v>
      </c>
      <c r="F237" t="s">
        <v>105</v>
      </c>
      <c r="G237" t="str">
        <f t="shared" si="33"/>
        <v xml:space="preserve"> </v>
      </c>
      <c r="H237" t="str">
        <f t="shared" si="34"/>
        <v/>
      </c>
      <c r="I237" t="str">
        <f t="shared" si="35"/>
        <v/>
      </c>
      <c r="J237" t="str">
        <f t="shared" si="36"/>
        <v/>
      </c>
      <c r="K237" t="str">
        <f t="shared" si="37"/>
        <v/>
      </c>
      <c r="L237" t="str">
        <f t="shared" si="38"/>
        <v/>
      </c>
      <c r="M237" t="str">
        <f t="shared" si="39"/>
        <v/>
      </c>
      <c r="N237" t="str">
        <f t="shared" si="40"/>
        <v/>
      </c>
      <c r="P237" t="s">
        <v>105</v>
      </c>
    </row>
    <row r="238" spans="1:16" ht="15.75" x14ac:dyDescent="0.25">
      <c r="A238" t="s">
        <v>142</v>
      </c>
      <c r="C238" s="5" t="s">
        <v>914</v>
      </c>
      <c r="D238" t="s">
        <v>142</v>
      </c>
      <c r="E238" t="str">
        <f t="shared" si="32"/>
        <v xml:space="preserve"> </v>
      </c>
      <c r="F238" t="s">
        <v>105</v>
      </c>
      <c r="G238" t="str">
        <f t="shared" si="33"/>
        <v xml:space="preserve"> </v>
      </c>
      <c r="H238" t="str">
        <f t="shared" si="34"/>
        <v/>
      </c>
      <c r="I238" t="str">
        <f t="shared" si="35"/>
        <v/>
      </c>
      <c r="J238" t="str">
        <f t="shared" si="36"/>
        <v/>
      </c>
      <c r="K238" t="str">
        <f t="shared" si="37"/>
        <v/>
      </c>
      <c r="L238" t="str">
        <f t="shared" si="38"/>
        <v/>
      </c>
      <c r="M238" t="str">
        <f t="shared" si="39"/>
        <v/>
      </c>
      <c r="N238" t="str">
        <f t="shared" si="40"/>
        <v/>
      </c>
      <c r="P238" t="s">
        <v>105</v>
      </c>
    </row>
    <row r="239" spans="1:16" ht="15.75" x14ac:dyDescent="0.25">
      <c r="C239" s="5" t="s">
        <v>825</v>
      </c>
      <c r="D239" t="s">
        <v>142</v>
      </c>
      <c r="E239" t="str">
        <f t="shared" si="32"/>
        <v xml:space="preserve"> </v>
      </c>
      <c r="G239" t="str">
        <f t="shared" si="33"/>
        <v xml:space="preserve"> </v>
      </c>
      <c r="H239" t="str">
        <f t="shared" si="34"/>
        <v/>
      </c>
      <c r="I239" t="str">
        <f t="shared" si="35"/>
        <v/>
      </c>
      <c r="J239" t="str">
        <f t="shared" si="36"/>
        <v/>
      </c>
      <c r="K239" t="str">
        <f t="shared" si="37"/>
        <v/>
      </c>
      <c r="L239" t="str">
        <f t="shared" si="38"/>
        <v/>
      </c>
      <c r="M239" t="str">
        <f t="shared" si="39"/>
        <v/>
      </c>
      <c r="N239" t="str">
        <f t="shared" si="40"/>
        <v/>
      </c>
    </row>
    <row r="240" spans="1:16" ht="48" customHeight="1" x14ac:dyDescent="0.25">
      <c r="C240" s="5" t="s">
        <v>876</v>
      </c>
      <c r="D240" t="s">
        <v>142</v>
      </c>
      <c r="E240" t="str">
        <f t="shared" si="32"/>
        <v>Question</v>
      </c>
      <c r="F240">
        <v>2</v>
      </c>
      <c r="G240" t="str">
        <f t="shared" si="33"/>
        <v xml:space="preserve">Refer to exhibit. Which statement explains the configuration error message that is received? 
Router(config)#interface GigabitEthernet 1/0/1 
Router(config-if)#ip address 192.168.16.143 255.255.255.240 
Bad mask /28 for address 192.168.16.143 </v>
      </c>
      <c r="H240" t="str">
        <f t="shared" si="34"/>
        <v xml:space="preserve">A.  It is a broadcast IP address </v>
      </c>
      <c r="I240" t="str">
        <f t="shared" si="35"/>
        <v xml:space="preserve">B.  The router does not support /28 mask </v>
      </c>
      <c r="J240" t="str">
        <f t="shared" si="36"/>
        <v xml:space="preserve">C.  It belongs to a private IP address range </v>
      </c>
      <c r="K240" t="str">
        <f t="shared" si="37"/>
        <v xml:space="preserve">D.  IT is a network IP address </v>
      </c>
      <c r="L240" t="str">
        <f t="shared" si="38"/>
        <v xml:space="preserve"> </v>
      </c>
      <c r="M240" t="str">
        <f t="shared" si="39"/>
        <v xml:space="preserve"> </v>
      </c>
      <c r="N240" t="str">
        <f t="shared" si="40"/>
        <v xml:space="preserve">Answer: A  </v>
      </c>
      <c r="P240">
        <v>2</v>
      </c>
    </row>
    <row r="241" spans="1:16" ht="63" x14ac:dyDescent="0.25">
      <c r="A241" t="s">
        <v>142</v>
      </c>
      <c r="C241" s="9" t="s">
        <v>925</v>
      </c>
      <c r="D241" t="s">
        <v>142</v>
      </c>
      <c r="E241" t="str">
        <f t="shared" si="32"/>
        <v xml:space="preserve"> </v>
      </c>
      <c r="F241" t="s">
        <v>105</v>
      </c>
      <c r="G241" t="str">
        <f t="shared" si="33"/>
        <v xml:space="preserve"> </v>
      </c>
      <c r="H241" t="str">
        <f t="shared" si="34"/>
        <v/>
      </c>
      <c r="I241" t="str">
        <f t="shared" si="35"/>
        <v/>
      </c>
      <c r="J241" t="str">
        <f t="shared" si="36"/>
        <v/>
      </c>
      <c r="K241" t="str">
        <f t="shared" si="37"/>
        <v/>
      </c>
      <c r="L241" t="str">
        <f t="shared" si="38"/>
        <v/>
      </c>
      <c r="M241" t="str">
        <f t="shared" si="39"/>
        <v/>
      </c>
      <c r="N241" t="str">
        <f t="shared" si="40"/>
        <v/>
      </c>
      <c r="P241" t="s">
        <v>105</v>
      </c>
    </row>
    <row r="242" spans="1:16" ht="15.75" x14ac:dyDescent="0.25">
      <c r="A242" t="s">
        <v>142</v>
      </c>
      <c r="C242" s="5"/>
      <c r="D242" t="s">
        <v>142</v>
      </c>
      <c r="E242" t="str">
        <f t="shared" si="32"/>
        <v xml:space="preserve"> </v>
      </c>
      <c r="F242" t="s">
        <v>105</v>
      </c>
      <c r="G242" t="str">
        <f t="shared" si="33"/>
        <v xml:space="preserve"> </v>
      </c>
      <c r="H242" t="str">
        <f t="shared" si="34"/>
        <v/>
      </c>
      <c r="I242" t="str">
        <f t="shared" si="35"/>
        <v/>
      </c>
      <c r="J242" t="str">
        <f t="shared" si="36"/>
        <v/>
      </c>
      <c r="K242" t="str">
        <f t="shared" si="37"/>
        <v/>
      </c>
      <c r="L242" t="str">
        <f t="shared" si="38"/>
        <v/>
      </c>
      <c r="M242" t="str">
        <f t="shared" si="39"/>
        <v/>
      </c>
      <c r="N242" t="str">
        <f t="shared" si="40"/>
        <v/>
      </c>
      <c r="P242" t="s">
        <v>105</v>
      </c>
    </row>
    <row r="243" spans="1:16" ht="15.75" x14ac:dyDescent="0.25">
      <c r="A243" t="s">
        <v>142</v>
      </c>
      <c r="C243" s="5"/>
      <c r="D243" t="s">
        <v>142</v>
      </c>
      <c r="E243" t="str">
        <f t="shared" si="32"/>
        <v xml:space="preserve"> </v>
      </c>
      <c r="F243" t="s">
        <v>105</v>
      </c>
      <c r="G243" t="str">
        <f t="shared" si="33"/>
        <v xml:space="preserve"> </v>
      </c>
      <c r="H243" t="str">
        <f t="shared" si="34"/>
        <v/>
      </c>
      <c r="I243" t="str">
        <f t="shared" si="35"/>
        <v/>
      </c>
      <c r="J243" t="str">
        <f t="shared" si="36"/>
        <v/>
      </c>
      <c r="K243" t="str">
        <f t="shared" si="37"/>
        <v/>
      </c>
      <c r="L243" t="str">
        <f t="shared" si="38"/>
        <v/>
      </c>
      <c r="M243" t="str">
        <f t="shared" si="39"/>
        <v/>
      </c>
      <c r="N243" t="str">
        <f t="shared" si="40"/>
        <v/>
      </c>
      <c r="P243" t="s">
        <v>105</v>
      </c>
    </row>
    <row r="244" spans="1:16" ht="15.75" x14ac:dyDescent="0.25">
      <c r="A244" t="s">
        <v>142</v>
      </c>
      <c r="C244" s="5"/>
      <c r="D244" t="s">
        <v>142</v>
      </c>
      <c r="E244" t="str">
        <f t="shared" si="32"/>
        <v xml:space="preserve"> </v>
      </c>
      <c r="F244" t="s">
        <v>105</v>
      </c>
      <c r="G244" t="str">
        <f t="shared" si="33"/>
        <v xml:space="preserve"> </v>
      </c>
      <c r="H244" t="str">
        <f t="shared" si="34"/>
        <v/>
      </c>
      <c r="I244" t="str">
        <f t="shared" si="35"/>
        <v/>
      </c>
      <c r="J244" t="str">
        <f t="shared" si="36"/>
        <v/>
      </c>
      <c r="K244" t="str">
        <f t="shared" si="37"/>
        <v/>
      </c>
      <c r="L244" t="str">
        <f t="shared" si="38"/>
        <v/>
      </c>
      <c r="M244" t="str">
        <f t="shared" si="39"/>
        <v/>
      </c>
      <c r="N244" t="str">
        <f t="shared" si="40"/>
        <v/>
      </c>
      <c r="P244" t="s">
        <v>105</v>
      </c>
    </row>
    <row r="245" spans="1:16" ht="15.75" x14ac:dyDescent="0.25">
      <c r="A245" t="s">
        <v>142</v>
      </c>
      <c r="C245" s="4" t="s">
        <v>166</v>
      </c>
      <c r="D245" t="s">
        <v>142</v>
      </c>
      <c r="E245" t="str">
        <f t="shared" si="32"/>
        <v xml:space="preserve"> </v>
      </c>
      <c r="F245" t="s">
        <v>105</v>
      </c>
      <c r="G245" t="str">
        <f t="shared" si="33"/>
        <v xml:space="preserve"> </v>
      </c>
      <c r="H245" t="str">
        <f t="shared" si="34"/>
        <v/>
      </c>
      <c r="I245" t="str">
        <f t="shared" si="35"/>
        <v/>
      </c>
      <c r="J245" t="str">
        <f t="shared" si="36"/>
        <v/>
      </c>
      <c r="K245" t="str">
        <f t="shared" si="37"/>
        <v/>
      </c>
      <c r="L245" t="str">
        <f t="shared" si="38"/>
        <v/>
      </c>
      <c r="M245" t="str">
        <f t="shared" si="39"/>
        <v/>
      </c>
      <c r="N245" t="str">
        <f t="shared" si="40"/>
        <v/>
      </c>
      <c r="P245" t="s">
        <v>105</v>
      </c>
    </row>
    <row r="246" spans="1:16" ht="15.75" x14ac:dyDescent="0.25">
      <c r="A246" t="s">
        <v>142</v>
      </c>
      <c r="C246" s="4" t="s">
        <v>167</v>
      </c>
      <c r="D246" t="s">
        <v>142</v>
      </c>
      <c r="E246" t="str">
        <f t="shared" si="32"/>
        <v xml:space="preserve"> </v>
      </c>
      <c r="F246" t="s">
        <v>105</v>
      </c>
      <c r="G246" t="str">
        <f t="shared" si="33"/>
        <v xml:space="preserve"> </v>
      </c>
      <c r="H246" t="str">
        <f t="shared" si="34"/>
        <v/>
      </c>
      <c r="I246" t="str">
        <f t="shared" si="35"/>
        <v/>
      </c>
      <c r="J246" t="str">
        <f t="shared" si="36"/>
        <v/>
      </c>
      <c r="K246" t="str">
        <f t="shared" si="37"/>
        <v/>
      </c>
      <c r="L246" t="str">
        <f t="shared" si="38"/>
        <v/>
      </c>
      <c r="M246" t="str">
        <f t="shared" si="39"/>
        <v/>
      </c>
      <c r="N246" t="str">
        <f t="shared" si="40"/>
        <v/>
      </c>
      <c r="P246" t="s">
        <v>105</v>
      </c>
    </row>
    <row r="247" spans="1:16" ht="15.75" x14ac:dyDescent="0.25">
      <c r="A247" t="s">
        <v>142</v>
      </c>
      <c r="C247" s="4" t="s">
        <v>168</v>
      </c>
      <c r="D247" t="s">
        <v>142</v>
      </c>
      <c r="E247" t="str">
        <f t="shared" si="32"/>
        <v xml:space="preserve"> </v>
      </c>
      <c r="F247" t="s">
        <v>105</v>
      </c>
      <c r="G247" t="str">
        <f t="shared" si="33"/>
        <v xml:space="preserve"> </v>
      </c>
      <c r="H247" t="str">
        <f t="shared" si="34"/>
        <v/>
      </c>
      <c r="I247" t="str">
        <f t="shared" si="35"/>
        <v/>
      </c>
      <c r="J247" t="str">
        <f t="shared" si="36"/>
        <v/>
      </c>
      <c r="K247" t="str">
        <f t="shared" si="37"/>
        <v/>
      </c>
      <c r="L247" t="str">
        <f t="shared" si="38"/>
        <v/>
      </c>
      <c r="M247" t="str">
        <f t="shared" si="39"/>
        <v/>
      </c>
      <c r="N247" t="str">
        <f t="shared" si="40"/>
        <v/>
      </c>
      <c r="P247" t="s">
        <v>105</v>
      </c>
    </row>
    <row r="248" spans="1:16" ht="15.75" x14ac:dyDescent="0.25">
      <c r="A248" t="s">
        <v>142</v>
      </c>
      <c r="C248" s="4" t="s">
        <v>169</v>
      </c>
      <c r="D248" t="s">
        <v>142</v>
      </c>
      <c r="E248" t="str">
        <f t="shared" si="32"/>
        <v xml:space="preserve"> </v>
      </c>
      <c r="F248" t="s">
        <v>105</v>
      </c>
      <c r="G248" t="str">
        <f t="shared" si="33"/>
        <v xml:space="preserve"> </v>
      </c>
      <c r="H248" t="str">
        <f t="shared" si="34"/>
        <v/>
      </c>
      <c r="I248" t="str">
        <f t="shared" si="35"/>
        <v/>
      </c>
      <c r="J248" t="str">
        <f t="shared" si="36"/>
        <v/>
      </c>
      <c r="K248" t="str">
        <f t="shared" si="37"/>
        <v/>
      </c>
      <c r="L248" t="str">
        <f t="shared" si="38"/>
        <v/>
      </c>
      <c r="M248" t="str">
        <f t="shared" si="39"/>
        <v/>
      </c>
      <c r="N248" t="str">
        <f t="shared" si="40"/>
        <v/>
      </c>
      <c r="P248" t="s">
        <v>105</v>
      </c>
    </row>
    <row r="249" spans="1:16" ht="15.75" x14ac:dyDescent="0.25">
      <c r="A249" t="s">
        <v>142</v>
      </c>
      <c r="C249" s="5" t="s">
        <v>7</v>
      </c>
      <c r="D249" t="s">
        <v>142</v>
      </c>
      <c r="E249" t="str">
        <f t="shared" si="32"/>
        <v xml:space="preserve"> </v>
      </c>
      <c r="F249" t="s">
        <v>105</v>
      </c>
      <c r="G249" t="str">
        <f t="shared" si="33"/>
        <v xml:space="preserve"> </v>
      </c>
      <c r="H249" t="str">
        <f t="shared" si="34"/>
        <v/>
      </c>
      <c r="I249" t="str">
        <f t="shared" si="35"/>
        <v/>
      </c>
      <c r="J249" t="str">
        <f t="shared" si="36"/>
        <v/>
      </c>
      <c r="K249" t="str">
        <f t="shared" si="37"/>
        <v/>
      </c>
      <c r="L249" t="str">
        <f t="shared" si="38"/>
        <v/>
      </c>
      <c r="M249" t="str">
        <f t="shared" si="39"/>
        <v/>
      </c>
      <c r="N249" t="str">
        <f t="shared" si="40"/>
        <v/>
      </c>
      <c r="P249" t="s">
        <v>105</v>
      </c>
    </row>
    <row r="250" spans="1:16" ht="15.75" x14ac:dyDescent="0.25">
      <c r="A250" t="s">
        <v>142</v>
      </c>
      <c r="C250" s="2" t="s">
        <v>894</v>
      </c>
      <c r="D250" t="s">
        <v>142</v>
      </c>
      <c r="E250" t="str">
        <f t="shared" si="32"/>
        <v xml:space="preserve"> </v>
      </c>
      <c r="F250" t="s">
        <v>105</v>
      </c>
      <c r="G250" t="str">
        <f t="shared" si="33"/>
        <v xml:space="preserve"> </v>
      </c>
      <c r="H250" t="str">
        <f t="shared" si="34"/>
        <v/>
      </c>
      <c r="I250" t="str">
        <f t="shared" si="35"/>
        <v/>
      </c>
      <c r="J250" t="str">
        <f t="shared" si="36"/>
        <v/>
      </c>
      <c r="K250" t="str">
        <f t="shared" si="37"/>
        <v/>
      </c>
      <c r="L250" t="str">
        <f t="shared" si="38"/>
        <v/>
      </c>
      <c r="M250" t="str">
        <f t="shared" si="39"/>
        <v/>
      </c>
      <c r="N250" t="str">
        <f t="shared" si="40"/>
        <v/>
      </c>
      <c r="P250" t="s">
        <v>105</v>
      </c>
    </row>
    <row r="251" spans="1:16" ht="15.75" x14ac:dyDescent="0.25">
      <c r="C251" s="2" t="s">
        <v>877</v>
      </c>
      <c r="E251" t="str">
        <f t="shared" si="32"/>
        <v>Question</v>
      </c>
      <c r="F251">
        <v>3</v>
      </c>
      <c r="G251" t="str">
        <f t="shared" si="33"/>
        <v xml:space="preserve">Which network allows devices to communicate without the need to access the Internet? </v>
      </c>
      <c r="H251" t="str">
        <f t="shared" si="34"/>
        <v>A.  172.9.0.0/16</v>
      </c>
      <c r="I251" t="str">
        <f t="shared" si="35"/>
        <v>B.  172.28.0.0/16</v>
      </c>
      <c r="J251" t="str">
        <f t="shared" si="36"/>
        <v>C.  192.0.0.0/8</v>
      </c>
      <c r="K251" t="str">
        <f t="shared" si="37"/>
        <v>D.  209.165.201.0/24</v>
      </c>
      <c r="L251" t="str">
        <f t="shared" si="38"/>
        <v xml:space="preserve"> </v>
      </c>
      <c r="M251" t="str">
        <f t="shared" si="39"/>
        <v xml:space="preserve"> </v>
      </c>
      <c r="N251" t="str">
        <f t="shared" si="40"/>
        <v xml:space="preserve">Answer: B  </v>
      </c>
      <c r="P251">
        <v>3</v>
      </c>
    </row>
    <row r="252" spans="1:16" ht="15.75" x14ac:dyDescent="0.25">
      <c r="A252" t="s">
        <v>142</v>
      </c>
      <c r="C252" s="5" t="s">
        <v>170</v>
      </c>
      <c r="D252" t="s">
        <v>142</v>
      </c>
      <c r="E252" t="str">
        <f t="shared" si="32"/>
        <v xml:space="preserve"> </v>
      </c>
      <c r="F252" t="s">
        <v>105</v>
      </c>
      <c r="G252" t="str">
        <f t="shared" si="33"/>
        <v xml:space="preserve"> </v>
      </c>
      <c r="H252" t="str">
        <f t="shared" si="34"/>
        <v/>
      </c>
      <c r="I252" t="str">
        <f t="shared" si="35"/>
        <v/>
      </c>
      <c r="J252" t="str">
        <f t="shared" si="36"/>
        <v/>
      </c>
      <c r="K252" t="str">
        <f t="shared" si="37"/>
        <v/>
      </c>
      <c r="L252" t="str">
        <f t="shared" si="38"/>
        <v/>
      </c>
      <c r="M252" t="str">
        <f t="shared" si="39"/>
        <v/>
      </c>
      <c r="N252" t="str">
        <f t="shared" si="40"/>
        <v/>
      </c>
      <c r="P252" t="s">
        <v>105</v>
      </c>
    </row>
    <row r="253" spans="1:16" ht="15.75" x14ac:dyDescent="0.25">
      <c r="A253" t="s">
        <v>142</v>
      </c>
      <c r="C253" s="4" t="s">
        <v>171</v>
      </c>
      <c r="D253" t="s">
        <v>142</v>
      </c>
      <c r="E253" t="str">
        <f t="shared" si="32"/>
        <v xml:space="preserve"> </v>
      </c>
      <c r="F253" t="s">
        <v>105</v>
      </c>
      <c r="G253" t="str">
        <f t="shared" si="33"/>
        <v xml:space="preserve"> </v>
      </c>
      <c r="H253" t="str">
        <f t="shared" si="34"/>
        <v/>
      </c>
      <c r="I253" t="str">
        <f t="shared" si="35"/>
        <v/>
      </c>
      <c r="J253" t="str">
        <f t="shared" si="36"/>
        <v/>
      </c>
      <c r="K253" t="str">
        <f t="shared" si="37"/>
        <v/>
      </c>
      <c r="L253" t="str">
        <f t="shared" si="38"/>
        <v/>
      </c>
      <c r="M253" t="str">
        <f t="shared" si="39"/>
        <v/>
      </c>
      <c r="N253" t="str">
        <f t="shared" si="40"/>
        <v/>
      </c>
      <c r="P253" t="s">
        <v>105</v>
      </c>
    </row>
    <row r="254" spans="1:16" ht="15.75" x14ac:dyDescent="0.25">
      <c r="A254" t="s">
        <v>142</v>
      </c>
      <c r="C254" s="4" t="s">
        <v>172</v>
      </c>
      <c r="D254" t="s">
        <v>142</v>
      </c>
      <c r="E254" t="str">
        <f t="shared" si="32"/>
        <v xml:space="preserve"> </v>
      </c>
      <c r="F254" t="s">
        <v>105</v>
      </c>
      <c r="G254" t="str">
        <f t="shared" si="33"/>
        <v xml:space="preserve"> </v>
      </c>
      <c r="H254" t="str">
        <f t="shared" si="34"/>
        <v/>
      </c>
      <c r="I254" t="str">
        <f t="shared" si="35"/>
        <v/>
      </c>
      <c r="J254" t="str">
        <f t="shared" si="36"/>
        <v/>
      </c>
      <c r="K254" t="str">
        <f t="shared" si="37"/>
        <v/>
      </c>
      <c r="L254" t="str">
        <f t="shared" si="38"/>
        <v/>
      </c>
      <c r="M254" t="str">
        <f t="shared" si="39"/>
        <v/>
      </c>
      <c r="N254" t="str">
        <f t="shared" si="40"/>
        <v/>
      </c>
      <c r="P254" t="s">
        <v>105</v>
      </c>
    </row>
    <row r="255" spans="1:16" ht="15.75" x14ac:dyDescent="0.25">
      <c r="A255" t="s">
        <v>142</v>
      </c>
      <c r="C255" s="4" t="s">
        <v>173</v>
      </c>
      <c r="D255" t="s">
        <v>142</v>
      </c>
      <c r="E255" t="str">
        <f t="shared" si="32"/>
        <v xml:space="preserve"> </v>
      </c>
      <c r="F255" t="s">
        <v>105</v>
      </c>
      <c r="G255" t="str">
        <f t="shared" si="33"/>
        <v xml:space="preserve"> </v>
      </c>
      <c r="H255" t="str">
        <f t="shared" si="34"/>
        <v/>
      </c>
      <c r="I255" t="str">
        <f t="shared" si="35"/>
        <v/>
      </c>
      <c r="J255" t="str">
        <f t="shared" si="36"/>
        <v/>
      </c>
      <c r="K255" t="str">
        <f t="shared" si="37"/>
        <v/>
      </c>
      <c r="L255" t="str">
        <f t="shared" si="38"/>
        <v/>
      </c>
      <c r="M255" t="str">
        <f t="shared" si="39"/>
        <v/>
      </c>
      <c r="N255" t="str">
        <f t="shared" si="40"/>
        <v/>
      </c>
      <c r="P255" t="s">
        <v>105</v>
      </c>
    </row>
    <row r="256" spans="1:16" ht="15.75" x14ac:dyDescent="0.25">
      <c r="A256" t="s">
        <v>142</v>
      </c>
      <c r="C256" s="4" t="s">
        <v>174</v>
      </c>
      <c r="D256" t="s">
        <v>142</v>
      </c>
      <c r="E256" t="str">
        <f t="shared" si="32"/>
        <v xml:space="preserve"> </v>
      </c>
      <c r="F256" t="s">
        <v>105</v>
      </c>
      <c r="G256" t="str">
        <f t="shared" si="33"/>
        <v xml:space="preserve"> </v>
      </c>
      <c r="H256" t="str">
        <f t="shared" si="34"/>
        <v/>
      </c>
      <c r="I256" t="str">
        <f t="shared" si="35"/>
        <v/>
      </c>
      <c r="J256" t="str">
        <f t="shared" si="36"/>
        <v/>
      </c>
      <c r="K256" t="str">
        <f t="shared" si="37"/>
        <v/>
      </c>
      <c r="L256" t="str">
        <f t="shared" si="38"/>
        <v/>
      </c>
      <c r="M256" t="str">
        <f t="shared" si="39"/>
        <v/>
      </c>
      <c r="N256" t="str">
        <f t="shared" si="40"/>
        <v/>
      </c>
      <c r="P256" t="s">
        <v>105</v>
      </c>
    </row>
    <row r="257" spans="1:16" ht="15.75" x14ac:dyDescent="0.25">
      <c r="A257" t="s">
        <v>142</v>
      </c>
      <c r="C257" s="5" t="s">
        <v>7</v>
      </c>
      <c r="D257" t="s">
        <v>142</v>
      </c>
      <c r="E257" t="str">
        <f t="shared" si="32"/>
        <v xml:space="preserve"> </v>
      </c>
      <c r="F257" t="s">
        <v>105</v>
      </c>
      <c r="G257" t="str">
        <f t="shared" si="33"/>
        <v xml:space="preserve"> </v>
      </c>
      <c r="H257" t="str">
        <f t="shared" si="34"/>
        <v/>
      </c>
      <c r="I257" t="str">
        <f t="shared" si="35"/>
        <v/>
      </c>
      <c r="J257" t="str">
        <f t="shared" si="36"/>
        <v/>
      </c>
      <c r="K257" t="str">
        <f t="shared" si="37"/>
        <v/>
      </c>
      <c r="L257" t="str">
        <f t="shared" si="38"/>
        <v/>
      </c>
      <c r="M257" t="str">
        <f t="shared" si="39"/>
        <v/>
      </c>
      <c r="N257" t="str">
        <f t="shared" si="40"/>
        <v/>
      </c>
      <c r="P257" t="s">
        <v>105</v>
      </c>
    </row>
    <row r="258" spans="1:16" ht="15.75" x14ac:dyDescent="0.25">
      <c r="A258" t="s">
        <v>142</v>
      </c>
      <c r="C258" s="2" t="s">
        <v>14</v>
      </c>
      <c r="D258" t="s">
        <v>142</v>
      </c>
      <c r="E258" t="str">
        <f t="shared" si="32"/>
        <v xml:space="preserve"> </v>
      </c>
      <c r="F258" t="s">
        <v>105</v>
      </c>
      <c r="G258" t="str">
        <f t="shared" si="33"/>
        <v xml:space="preserve"> </v>
      </c>
      <c r="H258" t="str">
        <f t="shared" si="34"/>
        <v/>
      </c>
      <c r="I258" t="str">
        <f t="shared" si="35"/>
        <v/>
      </c>
      <c r="J258" t="str">
        <f t="shared" si="36"/>
        <v/>
      </c>
      <c r="K258" t="str">
        <f t="shared" si="37"/>
        <v/>
      </c>
      <c r="L258" t="str">
        <f t="shared" si="38"/>
        <v/>
      </c>
      <c r="M258" t="str">
        <f t="shared" si="39"/>
        <v/>
      </c>
      <c r="N258" t="str">
        <f t="shared" si="40"/>
        <v/>
      </c>
      <c r="P258" t="s">
        <v>105</v>
      </c>
    </row>
    <row r="259" spans="1:16" ht="30" x14ac:dyDescent="0.25">
      <c r="A259" t="s">
        <v>175</v>
      </c>
      <c r="C259" s="1" t="s">
        <v>175</v>
      </c>
      <c r="D259" t="s">
        <v>175</v>
      </c>
      <c r="E259" t="str">
        <f t="shared" ref="E259:E265" si="41">IF(LEFT(C259,8)="Question",LEFT(C259,8)," ")</f>
        <v xml:space="preserve"> </v>
      </c>
      <c r="F259" t="s">
        <v>105</v>
      </c>
      <c r="G259" t="str">
        <f t="shared" ref="G259:G322" si="42">IF(E259="Question",C260," ")</f>
        <v xml:space="preserve"> </v>
      </c>
      <c r="H259" t="str">
        <f t="shared" ref="H259:H322" si="43">IF(ISNUMBER(F259),IF(LEFT(C261,2)="A.",C261,IF(LEFT(C262,2)="A.",C262,IF(LEFT(C263,2)="A.",C263,IF(LEFT(C264,2)="A.",C264,IF(LEFT(C265,2)="A.",C265," "))))),"")</f>
        <v/>
      </c>
      <c r="I259" t="str">
        <f t="shared" ref="I259:I322" si="44">IF(ISNUMBER(F259),IF(LEFT(C262,2)="B.",C262,IF(LEFT(C263,2)="B.",C263,IF(LEFT(C264,2)="B.",C264,IF(LEFT(C265,2)="B.",C265,IF(LEFT(C266,2)="B.",C266," "))))),"")</f>
        <v/>
      </c>
      <c r="J259" t="str">
        <f t="shared" ref="J259:J322" si="45">IF(ISNUMBER(F259),IF(LEFT(C263,2)="C.",C263,IF(LEFT(C264,2)="C.",C264,IF(LEFT(C265,2)="C.",C265,IF(LEFT(C266,2)="C.",C266,IF(LEFT(C267,2)="C.",C267," "))))),"")</f>
        <v/>
      </c>
      <c r="K259" t="str">
        <f t="shared" ref="K259:K322" si="46">IF(ISNUMBER(F259),IF(LEFT(C264,2)="D.",C264,IF(LEFT(C265,2)="D.",C265,IF(LEFT(C266,2)="D.",C266,IF(LEFT(C267,2)="D.",C267,IF(LEFT(C268,2)="D.",C268," "))))),"")</f>
        <v/>
      </c>
      <c r="L259" t="str">
        <f t="shared" ref="L259:L322" si="47">IF(ISNUMBER(F259),IF(LEFT(C265,2)="E.",C265,IF(LEFT(C266,2)="E.",C266,IF(LEFT(C267,2)="E.",C267,IF(LEFT(C268,2)="E.",C268,IF(LEFT(C269,2)="E.",C269," "))))),"")</f>
        <v/>
      </c>
      <c r="M259" t="str">
        <f t="shared" ref="M259:M322" si="48">IF(ISNUMBER(F259),IF(LEFT(C266,2)="F.",C266,IF(LEFT(C267,2)="F.",C267,IF(LEFT(C268,2)="F.",C268,IF(LEFT(C269,2)="F.",C269,IF(LEFT(C270,2)="F.",C270," "))))),"")</f>
        <v/>
      </c>
      <c r="N259" t="str">
        <f t="shared" ref="N259:N322" si="49">IF(ISNUMBER(F259),IF(LEFT(C265,7)="Answer:",C265,IF(LEFT(C266,7)="Answer:",C266,IF(LEFT(C267,7)="Answer:",C267,IF(LEFT(C268,7)="Answer:",C268,IF(LEFT(C269,7)="Answer:",C269,IF(LEFT(C270,7)="Answer:",C270," ")))))),"")</f>
        <v/>
      </c>
      <c r="P259" t="s">
        <v>105</v>
      </c>
    </row>
    <row r="260" spans="1:16" ht="15.75" x14ac:dyDescent="0.25">
      <c r="A260" t="s">
        <v>175</v>
      </c>
      <c r="C260" s="6" t="s">
        <v>176</v>
      </c>
      <c r="D260" t="s">
        <v>175</v>
      </c>
      <c r="E260" t="str">
        <f t="shared" si="41"/>
        <v xml:space="preserve"> </v>
      </c>
      <c r="F260" t="s">
        <v>105</v>
      </c>
      <c r="G260" t="str">
        <f t="shared" si="42"/>
        <v xml:space="preserve"> </v>
      </c>
      <c r="H260" t="str">
        <f t="shared" si="43"/>
        <v/>
      </c>
      <c r="I260" t="str">
        <f t="shared" si="44"/>
        <v/>
      </c>
      <c r="J260" t="str">
        <f t="shared" si="45"/>
        <v/>
      </c>
      <c r="K260" t="str">
        <f t="shared" si="46"/>
        <v/>
      </c>
      <c r="L260" t="str">
        <f t="shared" si="47"/>
        <v/>
      </c>
      <c r="M260" t="str">
        <f t="shared" si="48"/>
        <v/>
      </c>
      <c r="N260" t="str">
        <f t="shared" si="49"/>
        <v/>
      </c>
      <c r="P260" t="s">
        <v>105</v>
      </c>
    </row>
    <row r="261" spans="1:16" ht="15.75" x14ac:dyDescent="0.25">
      <c r="A261" t="s">
        <v>175</v>
      </c>
      <c r="C261" s="2" t="s">
        <v>1</v>
      </c>
      <c r="D261" t="s">
        <v>175</v>
      </c>
      <c r="E261" t="str">
        <f t="shared" si="41"/>
        <v>Question</v>
      </c>
      <c r="F261">
        <v>1</v>
      </c>
      <c r="G261" t="str">
        <f t="shared" si="42"/>
        <v xml:space="preserve">Which statement about static and dynamic routes is true? </v>
      </c>
      <c r="H261" t="str">
        <f t="shared" si="43"/>
        <v xml:space="preserve">A.            Dynamic routes are manually configured by a network administrator, while static routes are automatically learned and adjusted by a routing protocol </v>
      </c>
      <c r="I261" t="str">
        <f t="shared" si="44"/>
        <v xml:space="preserve">B.             Static routes are manually configured by a network administrator, while dynamic routes are automatically learned and adjusted by a routing protocol </v>
      </c>
      <c r="J261" t="str">
        <f t="shared" si="45"/>
        <v xml:space="preserve">C.             Static routes tell the router how to forward packets to networks that are not directly connected, while dynamic routes tell the router how to forward packets to networks that are directly connected </v>
      </c>
      <c r="K261" t="str">
        <f t="shared" si="46"/>
        <v xml:space="preserve">D. Dynamic routes tell the router how to forward packets to networks that are not directly connected, while static routes tell the router how to forward packets to networks that are directly connected </v>
      </c>
      <c r="L261" t="str">
        <f t="shared" si="47"/>
        <v xml:space="preserve"> </v>
      </c>
      <c r="M261" t="str">
        <f t="shared" si="48"/>
        <v xml:space="preserve"> </v>
      </c>
      <c r="N261" t="str">
        <f t="shared" si="49"/>
        <v xml:space="preserve">Answer: B  </v>
      </c>
      <c r="P261">
        <v>1</v>
      </c>
    </row>
    <row r="262" spans="1:16" ht="15.75" x14ac:dyDescent="0.25">
      <c r="A262" t="s">
        <v>175</v>
      </c>
      <c r="C262" s="5" t="s">
        <v>177</v>
      </c>
      <c r="D262" t="s">
        <v>175</v>
      </c>
      <c r="E262" t="str">
        <f t="shared" si="41"/>
        <v xml:space="preserve"> </v>
      </c>
      <c r="F262" t="s">
        <v>105</v>
      </c>
      <c r="G262" t="str">
        <f t="shared" si="42"/>
        <v xml:space="preserve"> </v>
      </c>
      <c r="H262" t="str">
        <f t="shared" si="43"/>
        <v/>
      </c>
      <c r="I262" t="str">
        <f t="shared" si="44"/>
        <v/>
      </c>
      <c r="J262" t="str">
        <f t="shared" si="45"/>
        <v/>
      </c>
      <c r="K262" t="str">
        <f t="shared" si="46"/>
        <v/>
      </c>
      <c r="L262" t="str">
        <f t="shared" si="47"/>
        <v/>
      </c>
      <c r="M262" t="str">
        <f t="shared" si="48"/>
        <v/>
      </c>
      <c r="N262" t="str">
        <f t="shared" si="49"/>
        <v/>
      </c>
      <c r="P262" t="s">
        <v>105</v>
      </c>
    </row>
    <row r="263" spans="1:16" ht="15.75" x14ac:dyDescent="0.25">
      <c r="A263" t="s">
        <v>175</v>
      </c>
      <c r="C263" s="5" t="s">
        <v>178</v>
      </c>
      <c r="D263" t="s">
        <v>175</v>
      </c>
      <c r="E263" t="str">
        <f t="shared" si="41"/>
        <v xml:space="preserve"> </v>
      </c>
      <c r="F263" t="s">
        <v>105</v>
      </c>
      <c r="G263" t="str">
        <f t="shared" si="42"/>
        <v xml:space="preserve"> </v>
      </c>
      <c r="H263" t="str">
        <f t="shared" si="43"/>
        <v/>
      </c>
      <c r="I263" t="str">
        <f t="shared" si="44"/>
        <v/>
      </c>
      <c r="J263" t="str">
        <f t="shared" si="45"/>
        <v/>
      </c>
      <c r="K263" t="str">
        <f t="shared" si="46"/>
        <v/>
      </c>
      <c r="L263" t="str">
        <f t="shared" si="47"/>
        <v/>
      </c>
      <c r="M263" t="str">
        <f t="shared" si="48"/>
        <v/>
      </c>
      <c r="N263" t="str">
        <f t="shared" si="49"/>
        <v/>
      </c>
      <c r="P263" t="s">
        <v>105</v>
      </c>
    </row>
    <row r="264" spans="1:16" ht="15.75" x14ac:dyDescent="0.25">
      <c r="A264" t="s">
        <v>175</v>
      </c>
      <c r="C264" s="5" t="s">
        <v>179</v>
      </c>
      <c r="D264" t="s">
        <v>175</v>
      </c>
      <c r="E264" t="str">
        <f t="shared" si="41"/>
        <v xml:space="preserve"> </v>
      </c>
      <c r="F264" t="s">
        <v>105</v>
      </c>
      <c r="G264" t="str">
        <f t="shared" si="42"/>
        <v xml:space="preserve"> </v>
      </c>
      <c r="H264" t="str">
        <f t="shared" si="43"/>
        <v/>
      </c>
      <c r="I264" t="str">
        <f t="shared" si="44"/>
        <v/>
      </c>
      <c r="J264" t="str">
        <f t="shared" si="45"/>
        <v/>
      </c>
      <c r="K264" t="str">
        <f t="shared" si="46"/>
        <v/>
      </c>
      <c r="L264" t="str">
        <f t="shared" si="47"/>
        <v/>
      </c>
      <c r="M264" t="str">
        <f t="shared" si="48"/>
        <v/>
      </c>
      <c r="N264" t="str">
        <f t="shared" si="49"/>
        <v/>
      </c>
      <c r="P264" t="s">
        <v>105</v>
      </c>
    </row>
    <row r="265" spans="1:16" ht="15.75" x14ac:dyDescent="0.25">
      <c r="A265" t="s">
        <v>175</v>
      </c>
      <c r="C265" s="5" t="s">
        <v>927</v>
      </c>
      <c r="D265" t="s">
        <v>175</v>
      </c>
      <c r="E265" t="str">
        <f t="shared" si="41"/>
        <v xml:space="preserve"> </v>
      </c>
      <c r="F265" t="s">
        <v>105</v>
      </c>
      <c r="G265" t="str">
        <f t="shared" si="42"/>
        <v xml:space="preserve"> </v>
      </c>
      <c r="H265" t="str">
        <f t="shared" si="43"/>
        <v/>
      </c>
      <c r="I265" t="str">
        <f t="shared" si="44"/>
        <v/>
      </c>
      <c r="J265" t="str">
        <f t="shared" si="45"/>
        <v/>
      </c>
      <c r="K265" t="str">
        <f t="shared" si="46"/>
        <v/>
      </c>
      <c r="L265" t="str">
        <f t="shared" si="47"/>
        <v/>
      </c>
      <c r="M265" t="str">
        <f t="shared" si="48"/>
        <v/>
      </c>
      <c r="N265" t="str">
        <f t="shared" si="49"/>
        <v/>
      </c>
      <c r="P265" t="s">
        <v>105</v>
      </c>
    </row>
    <row r="266" spans="1:16" ht="15.75" x14ac:dyDescent="0.25">
      <c r="C266" s="5" t="s">
        <v>928</v>
      </c>
      <c r="D266" t="s">
        <v>175</v>
      </c>
      <c r="G266" t="str">
        <f t="shared" si="42"/>
        <v xml:space="preserve"> </v>
      </c>
      <c r="H266" t="str">
        <f t="shared" si="43"/>
        <v/>
      </c>
      <c r="I266" t="str">
        <f t="shared" si="44"/>
        <v/>
      </c>
      <c r="J266" t="str">
        <f t="shared" si="45"/>
        <v/>
      </c>
      <c r="K266" t="str">
        <f t="shared" si="46"/>
        <v/>
      </c>
      <c r="L266" t="str">
        <f t="shared" si="47"/>
        <v/>
      </c>
      <c r="M266" t="str">
        <f t="shared" si="48"/>
        <v/>
      </c>
      <c r="N266" t="str">
        <f t="shared" si="49"/>
        <v/>
      </c>
    </row>
    <row r="267" spans="1:16" ht="15.75" x14ac:dyDescent="0.25">
      <c r="C267" s="5" t="s">
        <v>926</v>
      </c>
      <c r="D267" t="s">
        <v>175</v>
      </c>
      <c r="G267" t="str">
        <f t="shared" si="42"/>
        <v xml:space="preserve"> </v>
      </c>
      <c r="H267" t="str">
        <f t="shared" si="43"/>
        <v/>
      </c>
      <c r="I267" t="str">
        <f t="shared" si="44"/>
        <v/>
      </c>
      <c r="J267" t="str">
        <f t="shared" si="45"/>
        <v/>
      </c>
      <c r="K267" t="str">
        <f t="shared" si="46"/>
        <v/>
      </c>
      <c r="L267" t="str">
        <f t="shared" si="47"/>
        <v/>
      </c>
      <c r="M267" t="str">
        <f t="shared" si="48"/>
        <v/>
      </c>
      <c r="N267" t="str">
        <f t="shared" si="49"/>
        <v/>
      </c>
    </row>
    <row r="268" spans="1:16" ht="15.75" x14ac:dyDescent="0.25">
      <c r="A268" t="s">
        <v>175</v>
      </c>
      <c r="C268" s="2" t="s">
        <v>9</v>
      </c>
      <c r="D268" t="s">
        <v>175</v>
      </c>
      <c r="E268" t="str">
        <f t="shared" ref="E268:E331" si="50">IF(LEFT(C268,8)="Question",LEFT(C268,8)," ")</f>
        <v>Question</v>
      </c>
      <c r="F268">
        <v>2</v>
      </c>
      <c r="G268" t="str">
        <f t="shared" si="42"/>
        <v xml:space="preserve">Refer to the exhibit. When PC 1 sends a packet to PC2, the packet has which source and destination IP address when it arrives at interface Gi0/0 on router R2? </v>
      </c>
      <c r="H268" t="str">
        <f t="shared" si="43"/>
        <v>A.  source 192.168.10.10 and destination 10.10.2.2</v>
      </c>
      <c r="I268" t="str">
        <f t="shared" si="44"/>
        <v>B.  source 192.168.20.10 and destination 192.168.20.1</v>
      </c>
      <c r="J268" t="str">
        <f t="shared" si="45"/>
        <v>C.  source 192.168.10.10 and destination 192.168.20.10</v>
      </c>
      <c r="K268" t="str">
        <f t="shared" si="46"/>
        <v>D.  source 10.10.1.1 and destination 10.10.2.2</v>
      </c>
      <c r="L268" t="str">
        <f t="shared" si="47"/>
        <v xml:space="preserve"> </v>
      </c>
      <c r="M268" t="str">
        <f t="shared" si="48"/>
        <v xml:space="preserve"> </v>
      </c>
      <c r="N268" t="str">
        <f t="shared" si="49"/>
        <v xml:space="preserve">Answer: C  </v>
      </c>
      <c r="O268">
        <v>1</v>
      </c>
      <c r="P268">
        <v>2</v>
      </c>
    </row>
    <row r="269" spans="1:16" ht="15.75" x14ac:dyDescent="0.25">
      <c r="A269" t="s">
        <v>175</v>
      </c>
      <c r="C269" s="5" t="s">
        <v>180</v>
      </c>
      <c r="D269" t="s">
        <v>175</v>
      </c>
      <c r="E269" t="str">
        <f t="shared" si="50"/>
        <v xml:space="preserve"> </v>
      </c>
      <c r="F269" t="s">
        <v>105</v>
      </c>
      <c r="G269" t="str">
        <f t="shared" si="42"/>
        <v xml:space="preserve"> </v>
      </c>
      <c r="H269" t="str">
        <f t="shared" si="43"/>
        <v/>
      </c>
      <c r="I269" t="str">
        <f t="shared" si="44"/>
        <v/>
      </c>
      <c r="J269" t="str">
        <f t="shared" si="45"/>
        <v/>
      </c>
      <c r="K269" t="str">
        <f t="shared" si="46"/>
        <v/>
      </c>
      <c r="L269" t="str">
        <f t="shared" si="47"/>
        <v/>
      </c>
      <c r="M269" t="str">
        <f t="shared" si="48"/>
        <v/>
      </c>
      <c r="N269" t="str">
        <f t="shared" si="49"/>
        <v/>
      </c>
      <c r="P269" t="s">
        <v>105</v>
      </c>
    </row>
    <row r="270" spans="1:16" ht="15.75" x14ac:dyDescent="0.25">
      <c r="A270" t="s">
        <v>175</v>
      </c>
      <c r="C270" s="15" t="s">
        <v>105</v>
      </c>
      <c r="D270" t="s">
        <v>175</v>
      </c>
      <c r="E270" t="str">
        <f t="shared" si="50"/>
        <v xml:space="preserve"> </v>
      </c>
      <c r="F270" t="s">
        <v>105</v>
      </c>
      <c r="G270" t="str">
        <f t="shared" si="42"/>
        <v xml:space="preserve"> </v>
      </c>
      <c r="H270" t="str">
        <f t="shared" si="43"/>
        <v/>
      </c>
      <c r="I270" t="str">
        <f t="shared" si="44"/>
        <v/>
      </c>
      <c r="J270" t="str">
        <f t="shared" si="45"/>
        <v/>
      </c>
      <c r="K270" t="str">
        <f t="shared" si="46"/>
        <v/>
      </c>
      <c r="L270" t="str">
        <f t="shared" si="47"/>
        <v/>
      </c>
      <c r="M270" t="str">
        <f t="shared" si="48"/>
        <v/>
      </c>
      <c r="N270" t="str">
        <f t="shared" si="49"/>
        <v/>
      </c>
      <c r="P270" t="s">
        <v>105</v>
      </c>
    </row>
    <row r="271" spans="1:16" ht="15.75" x14ac:dyDescent="0.25">
      <c r="A271" t="s">
        <v>175</v>
      </c>
      <c r="C271" s="4" t="s">
        <v>181</v>
      </c>
      <c r="D271" t="s">
        <v>175</v>
      </c>
      <c r="E271" t="str">
        <f t="shared" si="50"/>
        <v xml:space="preserve"> </v>
      </c>
      <c r="F271" t="s">
        <v>105</v>
      </c>
      <c r="G271" t="str">
        <f t="shared" si="42"/>
        <v xml:space="preserve"> </v>
      </c>
      <c r="H271" t="str">
        <f t="shared" si="43"/>
        <v/>
      </c>
      <c r="I271" t="str">
        <f t="shared" si="44"/>
        <v/>
      </c>
      <c r="J271" t="str">
        <f t="shared" si="45"/>
        <v/>
      </c>
      <c r="K271" t="str">
        <f t="shared" si="46"/>
        <v/>
      </c>
      <c r="L271" t="str">
        <f t="shared" si="47"/>
        <v/>
      </c>
      <c r="M271" t="str">
        <f t="shared" si="48"/>
        <v/>
      </c>
      <c r="N271" t="str">
        <f t="shared" si="49"/>
        <v/>
      </c>
      <c r="P271" t="s">
        <v>105</v>
      </c>
    </row>
    <row r="272" spans="1:16" ht="15.75" x14ac:dyDescent="0.25">
      <c r="A272" t="s">
        <v>175</v>
      </c>
      <c r="C272" s="4" t="s">
        <v>182</v>
      </c>
      <c r="D272" t="s">
        <v>175</v>
      </c>
      <c r="E272" t="str">
        <f t="shared" si="50"/>
        <v xml:space="preserve"> </v>
      </c>
      <c r="F272" t="s">
        <v>105</v>
      </c>
      <c r="G272" t="str">
        <f t="shared" si="42"/>
        <v xml:space="preserve"> </v>
      </c>
      <c r="H272" t="str">
        <f t="shared" si="43"/>
        <v/>
      </c>
      <c r="I272" t="str">
        <f t="shared" si="44"/>
        <v/>
      </c>
      <c r="J272" t="str">
        <f t="shared" si="45"/>
        <v/>
      </c>
      <c r="K272" t="str">
        <f t="shared" si="46"/>
        <v/>
      </c>
      <c r="L272" t="str">
        <f t="shared" si="47"/>
        <v/>
      </c>
      <c r="M272" t="str">
        <f t="shared" si="48"/>
        <v/>
      </c>
      <c r="N272" t="str">
        <f t="shared" si="49"/>
        <v/>
      </c>
      <c r="P272" t="s">
        <v>105</v>
      </c>
    </row>
    <row r="273" spans="1:16" ht="15.75" x14ac:dyDescent="0.25">
      <c r="A273" t="s">
        <v>175</v>
      </c>
      <c r="C273" s="4" t="s">
        <v>183</v>
      </c>
      <c r="D273" t="s">
        <v>175</v>
      </c>
      <c r="E273" t="str">
        <f t="shared" si="50"/>
        <v xml:space="preserve"> </v>
      </c>
      <c r="F273" t="s">
        <v>105</v>
      </c>
      <c r="G273" t="str">
        <f t="shared" si="42"/>
        <v xml:space="preserve"> </v>
      </c>
      <c r="H273" t="str">
        <f t="shared" si="43"/>
        <v/>
      </c>
      <c r="I273" t="str">
        <f t="shared" si="44"/>
        <v/>
      </c>
      <c r="J273" t="str">
        <f t="shared" si="45"/>
        <v/>
      </c>
      <c r="K273" t="str">
        <f t="shared" si="46"/>
        <v/>
      </c>
      <c r="L273" t="str">
        <f t="shared" si="47"/>
        <v/>
      </c>
      <c r="M273" t="str">
        <f t="shared" si="48"/>
        <v/>
      </c>
      <c r="N273" t="str">
        <f t="shared" si="49"/>
        <v/>
      </c>
      <c r="P273" t="s">
        <v>105</v>
      </c>
    </row>
    <row r="274" spans="1:16" ht="15.75" x14ac:dyDescent="0.25">
      <c r="A274" t="s">
        <v>175</v>
      </c>
      <c r="C274" s="4" t="s">
        <v>184</v>
      </c>
      <c r="D274" t="s">
        <v>175</v>
      </c>
      <c r="E274" t="str">
        <f t="shared" si="50"/>
        <v xml:space="preserve"> </v>
      </c>
      <c r="F274" t="s">
        <v>105</v>
      </c>
      <c r="G274" t="str">
        <f t="shared" si="42"/>
        <v xml:space="preserve"> </v>
      </c>
      <c r="H274" t="str">
        <f t="shared" si="43"/>
        <v/>
      </c>
      <c r="I274" t="str">
        <f t="shared" si="44"/>
        <v/>
      </c>
      <c r="J274" t="str">
        <f t="shared" si="45"/>
        <v/>
      </c>
      <c r="K274" t="str">
        <f t="shared" si="46"/>
        <v/>
      </c>
      <c r="L274" t="str">
        <f t="shared" si="47"/>
        <v/>
      </c>
      <c r="M274" t="str">
        <f t="shared" si="48"/>
        <v/>
      </c>
      <c r="N274" t="str">
        <f t="shared" si="49"/>
        <v/>
      </c>
      <c r="P274" t="s">
        <v>105</v>
      </c>
    </row>
    <row r="275" spans="1:16" ht="15.75" x14ac:dyDescent="0.25">
      <c r="A275" t="s">
        <v>175</v>
      </c>
      <c r="C275" s="5" t="s">
        <v>7</v>
      </c>
      <c r="D275" t="s">
        <v>175</v>
      </c>
      <c r="E275" t="str">
        <f t="shared" si="50"/>
        <v xml:space="preserve"> </v>
      </c>
      <c r="F275" t="s">
        <v>105</v>
      </c>
      <c r="G275" t="str">
        <f t="shared" si="42"/>
        <v xml:space="preserve"> </v>
      </c>
      <c r="H275" t="str">
        <f t="shared" si="43"/>
        <v/>
      </c>
      <c r="I275" t="str">
        <f t="shared" si="44"/>
        <v/>
      </c>
      <c r="J275" t="str">
        <f t="shared" si="45"/>
        <v/>
      </c>
      <c r="K275" t="str">
        <f t="shared" si="46"/>
        <v/>
      </c>
      <c r="L275" t="str">
        <f t="shared" si="47"/>
        <v/>
      </c>
      <c r="M275" t="str">
        <f t="shared" si="48"/>
        <v/>
      </c>
      <c r="N275" t="str">
        <f t="shared" si="49"/>
        <v/>
      </c>
      <c r="P275" t="s">
        <v>105</v>
      </c>
    </row>
    <row r="276" spans="1:16" ht="15.75" x14ac:dyDescent="0.25">
      <c r="A276" t="s">
        <v>175</v>
      </c>
      <c r="C276" s="2" t="s">
        <v>101</v>
      </c>
      <c r="D276" t="s">
        <v>175</v>
      </c>
      <c r="E276" t="str">
        <f t="shared" si="50"/>
        <v xml:space="preserve"> </v>
      </c>
      <c r="F276" t="s">
        <v>105</v>
      </c>
      <c r="G276" t="str">
        <f t="shared" si="42"/>
        <v xml:space="preserve"> </v>
      </c>
      <c r="H276" t="str">
        <f t="shared" si="43"/>
        <v/>
      </c>
      <c r="I276" t="str">
        <f t="shared" si="44"/>
        <v/>
      </c>
      <c r="J276" t="str">
        <f t="shared" si="45"/>
        <v/>
      </c>
      <c r="K276" t="str">
        <f t="shared" si="46"/>
        <v/>
      </c>
      <c r="L276" t="str">
        <f t="shared" si="47"/>
        <v/>
      </c>
      <c r="M276" t="str">
        <f t="shared" si="48"/>
        <v/>
      </c>
      <c r="N276" t="str">
        <f t="shared" si="49"/>
        <v/>
      </c>
      <c r="P276" t="s">
        <v>105</v>
      </c>
    </row>
    <row r="277" spans="1:16" ht="15.75" x14ac:dyDescent="0.25">
      <c r="A277" t="s">
        <v>175</v>
      </c>
      <c r="C277" s="2" t="s">
        <v>115</v>
      </c>
      <c r="D277" t="s">
        <v>175</v>
      </c>
      <c r="E277" t="str">
        <f t="shared" si="50"/>
        <v>Question</v>
      </c>
      <c r="F277">
        <v>3</v>
      </c>
      <c r="G277" t="str">
        <f t="shared" si="42"/>
        <v>Which of the following dynamic routing protocols are Distance Vector routing protocols? (Choose two)</v>
      </c>
      <c r="H277" t="str">
        <f t="shared" si="43"/>
        <v>A.  IS-IS</v>
      </c>
      <c r="I277" t="str">
        <f t="shared" si="44"/>
        <v>B.  EIGRP</v>
      </c>
      <c r="J277" t="str">
        <f t="shared" si="45"/>
        <v>C.  OSPF</v>
      </c>
      <c r="K277" t="str">
        <f t="shared" si="46"/>
        <v>D.  BGP</v>
      </c>
      <c r="L277" t="str">
        <f t="shared" si="47"/>
        <v>E.   RIP</v>
      </c>
      <c r="M277" t="str">
        <f t="shared" si="48"/>
        <v xml:space="preserve"> </v>
      </c>
      <c r="N277" t="str">
        <f t="shared" si="49"/>
        <v xml:space="preserve">Answer: B E  </v>
      </c>
      <c r="P277">
        <v>3</v>
      </c>
    </row>
    <row r="278" spans="1:16" ht="15.75" x14ac:dyDescent="0.25">
      <c r="A278" t="s">
        <v>175</v>
      </c>
      <c r="C278" s="5" t="s">
        <v>185</v>
      </c>
      <c r="D278" t="s">
        <v>175</v>
      </c>
      <c r="E278" t="str">
        <f t="shared" si="50"/>
        <v xml:space="preserve"> </v>
      </c>
      <c r="F278" t="s">
        <v>105</v>
      </c>
      <c r="G278" t="str">
        <f t="shared" si="42"/>
        <v xml:space="preserve"> </v>
      </c>
      <c r="H278" t="str">
        <f t="shared" si="43"/>
        <v/>
      </c>
      <c r="I278" t="str">
        <f t="shared" si="44"/>
        <v/>
      </c>
      <c r="J278" t="str">
        <f t="shared" si="45"/>
        <v/>
      </c>
      <c r="K278" t="str">
        <f t="shared" si="46"/>
        <v/>
      </c>
      <c r="L278" t="str">
        <f t="shared" si="47"/>
        <v/>
      </c>
      <c r="M278" t="str">
        <f t="shared" si="48"/>
        <v/>
      </c>
      <c r="N278" t="str">
        <f t="shared" si="49"/>
        <v/>
      </c>
      <c r="P278" t="s">
        <v>105</v>
      </c>
    </row>
    <row r="279" spans="1:16" ht="15.75" x14ac:dyDescent="0.25">
      <c r="A279" t="s">
        <v>175</v>
      </c>
      <c r="C279" s="4" t="s">
        <v>186</v>
      </c>
      <c r="D279" t="s">
        <v>175</v>
      </c>
      <c r="E279" t="str">
        <f t="shared" si="50"/>
        <v xml:space="preserve"> </v>
      </c>
      <c r="F279" t="s">
        <v>105</v>
      </c>
      <c r="G279" t="str">
        <f t="shared" si="42"/>
        <v xml:space="preserve"> </v>
      </c>
      <c r="H279" t="str">
        <f t="shared" si="43"/>
        <v/>
      </c>
      <c r="I279" t="str">
        <f t="shared" si="44"/>
        <v/>
      </c>
      <c r="J279" t="str">
        <f t="shared" si="45"/>
        <v/>
      </c>
      <c r="K279" t="str">
        <f t="shared" si="46"/>
        <v/>
      </c>
      <c r="L279" t="str">
        <f t="shared" si="47"/>
        <v/>
      </c>
      <c r="M279" t="str">
        <f t="shared" si="48"/>
        <v/>
      </c>
      <c r="N279" t="str">
        <f t="shared" si="49"/>
        <v/>
      </c>
      <c r="P279" t="s">
        <v>105</v>
      </c>
    </row>
    <row r="280" spans="1:16" ht="15.75" x14ac:dyDescent="0.25">
      <c r="A280" t="s">
        <v>175</v>
      </c>
      <c r="C280" s="4" t="s">
        <v>187</v>
      </c>
      <c r="D280" t="s">
        <v>175</v>
      </c>
      <c r="E280" t="str">
        <f t="shared" si="50"/>
        <v xml:space="preserve"> </v>
      </c>
      <c r="F280" t="s">
        <v>105</v>
      </c>
      <c r="G280" t="str">
        <f t="shared" si="42"/>
        <v xml:space="preserve"> </v>
      </c>
      <c r="H280" t="str">
        <f t="shared" si="43"/>
        <v/>
      </c>
      <c r="I280" t="str">
        <f t="shared" si="44"/>
        <v/>
      </c>
      <c r="J280" t="str">
        <f t="shared" si="45"/>
        <v/>
      </c>
      <c r="K280" t="str">
        <f t="shared" si="46"/>
        <v/>
      </c>
      <c r="L280" t="str">
        <f t="shared" si="47"/>
        <v/>
      </c>
      <c r="M280" t="str">
        <f t="shared" si="48"/>
        <v/>
      </c>
      <c r="N280" t="str">
        <f t="shared" si="49"/>
        <v/>
      </c>
      <c r="P280" t="s">
        <v>105</v>
      </c>
    </row>
    <row r="281" spans="1:16" ht="15.75" x14ac:dyDescent="0.25">
      <c r="A281" t="s">
        <v>175</v>
      </c>
      <c r="C281" s="4" t="s">
        <v>188</v>
      </c>
      <c r="D281" t="s">
        <v>175</v>
      </c>
      <c r="E281" t="str">
        <f t="shared" si="50"/>
        <v xml:space="preserve"> </v>
      </c>
      <c r="F281" t="s">
        <v>105</v>
      </c>
      <c r="G281" t="str">
        <f t="shared" si="42"/>
        <v xml:space="preserve"> </v>
      </c>
      <c r="H281" t="str">
        <f t="shared" si="43"/>
        <v/>
      </c>
      <c r="I281" t="str">
        <f t="shared" si="44"/>
        <v/>
      </c>
      <c r="J281" t="str">
        <f t="shared" si="45"/>
        <v/>
      </c>
      <c r="K281" t="str">
        <f t="shared" si="46"/>
        <v/>
      </c>
      <c r="L281" t="str">
        <f t="shared" si="47"/>
        <v/>
      </c>
      <c r="M281" t="str">
        <f t="shared" si="48"/>
        <v/>
      </c>
      <c r="N281" t="str">
        <f t="shared" si="49"/>
        <v/>
      </c>
      <c r="P281" t="s">
        <v>105</v>
      </c>
    </row>
    <row r="282" spans="1:16" ht="15.75" x14ac:dyDescent="0.25">
      <c r="A282" t="s">
        <v>175</v>
      </c>
      <c r="C282" s="4" t="s">
        <v>189</v>
      </c>
      <c r="D282" t="s">
        <v>175</v>
      </c>
      <c r="E282" t="str">
        <f t="shared" si="50"/>
        <v xml:space="preserve"> </v>
      </c>
      <c r="F282" t="s">
        <v>105</v>
      </c>
      <c r="G282" t="str">
        <f t="shared" si="42"/>
        <v xml:space="preserve"> </v>
      </c>
      <c r="H282" t="str">
        <f t="shared" si="43"/>
        <v/>
      </c>
      <c r="I282" t="str">
        <f t="shared" si="44"/>
        <v/>
      </c>
      <c r="J282" t="str">
        <f t="shared" si="45"/>
        <v/>
      </c>
      <c r="K282" t="str">
        <f t="shared" si="46"/>
        <v/>
      </c>
      <c r="L282" t="str">
        <f t="shared" si="47"/>
        <v/>
      </c>
      <c r="M282" t="str">
        <f t="shared" si="48"/>
        <v/>
      </c>
      <c r="N282" t="str">
        <f t="shared" si="49"/>
        <v/>
      </c>
      <c r="P282" t="s">
        <v>105</v>
      </c>
    </row>
    <row r="283" spans="1:16" ht="15.75" x14ac:dyDescent="0.25">
      <c r="A283" t="s">
        <v>175</v>
      </c>
      <c r="C283" s="4" t="s">
        <v>190</v>
      </c>
      <c r="D283" t="s">
        <v>175</v>
      </c>
      <c r="E283" t="str">
        <f t="shared" si="50"/>
        <v xml:space="preserve"> </v>
      </c>
      <c r="F283" t="s">
        <v>105</v>
      </c>
      <c r="G283" t="str">
        <f t="shared" si="42"/>
        <v xml:space="preserve"> </v>
      </c>
      <c r="H283" t="str">
        <f t="shared" si="43"/>
        <v/>
      </c>
      <c r="I283" t="str">
        <f t="shared" si="44"/>
        <v/>
      </c>
      <c r="J283" t="str">
        <f t="shared" si="45"/>
        <v/>
      </c>
      <c r="K283" t="str">
        <f t="shared" si="46"/>
        <v/>
      </c>
      <c r="L283" t="str">
        <f t="shared" si="47"/>
        <v/>
      </c>
      <c r="M283" t="str">
        <f t="shared" si="48"/>
        <v/>
      </c>
      <c r="N283" t="str">
        <f t="shared" si="49"/>
        <v/>
      </c>
      <c r="P283" t="s">
        <v>105</v>
      </c>
    </row>
    <row r="284" spans="1:16" ht="15.75" x14ac:dyDescent="0.25">
      <c r="A284" t="s">
        <v>175</v>
      </c>
      <c r="C284" s="5" t="s">
        <v>7</v>
      </c>
      <c r="D284" t="s">
        <v>175</v>
      </c>
      <c r="E284" t="str">
        <f t="shared" si="50"/>
        <v xml:space="preserve"> </v>
      </c>
      <c r="F284" t="s">
        <v>105</v>
      </c>
      <c r="G284" t="str">
        <f t="shared" si="42"/>
        <v xml:space="preserve"> </v>
      </c>
      <c r="H284" t="str">
        <f t="shared" si="43"/>
        <v/>
      </c>
      <c r="I284" t="str">
        <f t="shared" si="44"/>
        <v/>
      </c>
      <c r="J284" t="str">
        <f t="shared" si="45"/>
        <v/>
      </c>
      <c r="K284" t="str">
        <f t="shared" si="46"/>
        <v/>
      </c>
      <c r="L284" t="str">
        <f t="shared" si="47"/>
        <v/>
      </c>
      <c r="M284" t="str">
        <f t="shared" si="48"/>
        <v/>
      </c>
      <c r="N284" t="str">
        <f t="shared" si="49"/>
        <v/>
      </c>
      <c r="P284" t="s">
        <v>105</v>
      </c>
    </row>
    <row r="285" spans="1:16" ht="15.75" x14ac:dyDescent="0.25">
      <c r="A285" t="s">
        <v>175</v>
      </c>
      <c r="C285" s="2" t="s">
        <v>191</v>
      </c>
      <c r="D285" t="s">
        <v>175</v>
      </c>
      <c r="E285" t="str">
        <f t="shared" si="50"/>
        <v xml:space="preserve"> </v>
      </c>
      <c r="F285" t="s">
        <v>105</v>
      </c>
      <c r="G285" t="str">
        <f t="shared" si="42"/>
        <v xml:space="preserve"> </v>
      </c>
      <c r="H285" t="str">
        <f t="shared" si="43"/>
        <v/>
      </c>
      <c r="I285" t="str">
        <f t="shared" si="44"/>
        <v/>
      </c>
      <c r="J285" t="str">
        <f t="shared" si="45"/>
        <v/>
      </c>
      <c r="K285" t="str">
        <f t="shared" si="46"/>
        <v/>
      </c>
      <c r="L285" t="str">
        <f t="shared" si="47"/>
        <v/>
      </c>
      <c r="M285" t="str">
        <f t="shared" si="48"/>
        <v/>
      </c>
      <c r="N285" t="str">
        <f t="shared" si="49"/>
        <v/>
      </c>
      <c r="P285" t="s">
        <v>105</v>
      </c>
    </row>
    <row r="286" spans="1:16" ht="15.75" x14ac:dyDescent="0.25">
      <c r="A286" t="s">
        <v>175</v>
      </c>
      <c r="C286" s="2" t="s">
        <v>22</v>
      </c>
      <c r="D286" t="s">
        <v>175</v>
      </c>
      <c r="E286" t="str">
        <f t="shared" si="50"/>
        <v>Question</v>
      </c>
      <c r="F286">
        <v>4</v>
      </c>
      <c r="G286" t="str">
        <f t="shared" si="42"/>
        <v xml:space="preserve">Refer to the exhibit. With which metric was the route to host 172.16.0.202 learned? </v>
      </c>
      <c r="H286" t="str">
        <f t="shared" si="43"/>
        <v>A.  0</v>
      </c>
      <c r="I286" t="str">
        <f t="shared" si="44"/>
        <v>B.  110</v>
      </c>
      <c r="J286" t="str">
        <f t="shared" si="45"/>
        <v xml:space="preserve">C.  38443  </v>
      </c>
      <c r="K286" t="str">
        <f t="shared" si="46"/>
        <v>D.  3184439</v>
      </c>
      <c r="L286" t="str">
        <f t="shared" si="47"/>
        <v xml:space="preserve"> </v>
      </c>
      <c r="M286" t="str">
        <f t="shared" si="48"/>
        <v xml:space="preserve"> </v>
      </c>
      <c r="N286" t="str">
        <f t="shared" si="49"/>
        <v xml:space="preserve">Answer: C  </v>
      </c>
      <c r="O286">
        <v>1</v>
      </c>
      <c r="P286">
        <v>4</v>
      </c>
    </row>
    <row r="287" spans="1:16" ht="15.75" x14ac:dyDescent="0.25">
      <c r="A287" t="s">
        <v>175</v>
      </c>
      <c r="C287" s="5" t="s">
        <v>192</v>
      </c>
      <c r="D287" t="s">
        <v>175</v>
      </c>
      <c r="E287" t="str">
        <f t="shared" si="50"/>
        <v xml:space="preserve"> </v>
      </c>
      <c r="F287" t="s">
        <v>105</v>
      </c>
      <c r="G287" t="str">
        <f t="shared" si="42"/>
        <v xml:space="preserve"> </v>
      </c>
      <c r="H287" t="str">
        <f t="shared" si="43"/>
        <v/>
      </c>
      <c r="I287" t="str">
        <f t="shared" si="44"/>
        <v/>
      </c>
      <c r="J287" t="str">
        <f t="shared" si="45"/>
        <v/>
      </c>
      <c r="K287" t="str">
        <f t="shared" si="46"/>
        <v/>
      </c>
      <c r="L287" t="str">
        <f t="shared" si="47"/>
        <v/>
      </c>
      <c r="M287" t="str">
        <f t="shared" si="48"/>
        <v/>
      </c>
      <c r="N287" t="str">
        <f t="shared" si="49"/>
        <v/>
      </c>
      <c r="P287" t="s">
        <v>105</v>
      </c>
    </row>
    <row r="288" spans="1:16" ht="15.75" x14ac:dyDescent="0.25">
      <c r="A288" t="s">
        <v>175</v>
      </c>
      <c r="C288" s="12" t="s">
        <v>105</v>
      </c>
      <c r="D288" t="s">
        <v>175</v>
      </c>
      <c r="E288" t="str">
        <f t="shared" si="50"/>
        <v xml:space="preserve"> </v>
      </c>
      <c r="F288" t="s">
        <v>105</v>
      </c>
      <c r="G288" t="str">
        <f t="shared" si="42"/>
        <v xml:space="preserve"> </v>
      </c>
      <c r="H288" t="str">
        <f t="shared" si="43"/>
        <v/>
      </c>
      <c r="I288" t="str">
        <f t="shared" si="44"/>
        <v/>
      </c>
      <c r="J288" t="str">
        <f t="shared" si="45"/>
        <v/>
      </c>
      <c r="K288" t="str">
        <f t="shared" si="46"/>
        <v/>
      </c>
      <c r="L288" t="str">
        <f t="shared" si="47"/>
        <v/>
      </c>
      <c r="M288" t="str">
        <f t="shared" si="48"/>
        <v/>
      </c>
      <c r="N288" t="str">
        <f t="shared" si="49"/>
        <v/>
      </c>
      <c r="P288" t="s">
        <v>105</v>
      </c>
    </row>
    <row r="289" spans="1:16" ht="15.75" x14ac:dyDescent="0.25">
      <c r="A289" t="s">
        <v>175</v>
      </c>
      <c r="C289" s="4" t="s">
        <v>193</v>
      </c>
      <c r="D289" t="s">
        <v>175</v>
      </c>
      <c r="E289" t="str">
        <f t="shared" si="50"/>
        <v xml:space="preserve"> </v>
      </c>
      <c r="F289" t="s">
        <v>105</v>
      </c>
      <c r="G289" t="str">
        <f t="shared" si="42"/>
        <v xml:space="preserve"> </v>
      </c>
      <c r="H289" t="str">
        <f t="shared" si="43"/>
        <v/>
      </c>
      <c r="I289" t="str">
        <f t="shared" si="44"/>
        <v/>
      </c>
      <c r="J289" t="str">
        <f t="shared" si="45"/>
        <v/>
      </c>
      <c r="K289" t="str">
        <f t="shared" si="46"/>
        <v/>
      </c>
      <c r="L289" t="str">
        <f t="shared" si="47"/>
        <v/>
      </c>
      <c r="M289" t="str">
        <f t="shared" si="48"/>
        <v/>
      </c>
      <c r="N289" t="str">
        <f t="shared" si="49"/>
        <v/>
      </c>
      <c r="P289" t="s">
        <v>105</v>
      </c>
    </row>
    <row r="290" spans="1:16" ht="15.75" x14ac:dyDescent="0.25">
      <c r="A290" t="s">
        <v>175</v>
      </c>
      <c r="C290" s="4" t="s">
        <v>194</v>
      </c>
      <c r="D290" t="s">
        <v>175</v>
      </c>
      <c r="E290" t="str">
        <f t="shared" si="50"/>
        <v xml:space="preserve"> </v>
      </c>
      <c r="F290" t="s">
        <v>105</v>
      </c>
      <c r="G290" t="str">
        <f t="shared" si="42"/>
        <v xml:space="preserve"> </v>
      </c>
      <c r="H290" t="str">
        <f t="shared" si="43"/>
        <v/>
      </c>
      <c r="I290" t="str">
        <f t="shared" si="44"/>
        <v/>
      </c>
      <c r="J290" t="str">
        <f t="shared" si="45"/>
        <v/>
      </c>
      <c r="K290" t="str">
        <f t="shared" si="46"/>
        <v/>
      </c>
      <c r="L290" t="str">
        <f t="shared" si="47"/>
        <v/>
      </c>
      <c r="M290" t="str">
        <f t="shared" si="48"/>
        <v/>
      </c>
      <c r="N290" t="str">
        <f t="shared" si="49"/>
        <v/>
      </c>
      <c r="P290" t="s">
        <v>105</v>
      </c>
    </row>
    <row r="291" spans="1:16" ht="15.75" x14ac:dyDescent="0.25">
      <c r="A291" t="s">
        <v>175</v>
      </c>
      <c r="C291" s="4" t="s">
        <v>195</v>
      </c>
      <c r="D291" t="s">
        <v>175</v>
      </c>
      <c r="E291" t="str">
        <f t="shared" si="50"/>
        <v xml:space="preserve"> </v>
      </c>
      <c r="F291" t="s">
        <v>105</v>
      </c>
      <c r="G291" t="str">
        <f t="shared" si="42"/>
        <v xml:space="preserve"> </v>
      </c>
      <c r="H291" t="str">
        <f t="shared" si="43"/>
        <v/>
      </c>
      <c r="I291" t="str">
        <f t="shared" si="44"/>
        <v/>
      </c>
      <c r="J291" t="str">
        <f t="shared" si="45"/>
        <v/>
      </c>
      <c r="K291" t="str">
        <f t="shared" si="46"/>
        <v/>
      </c>
      <c r="L291" t="str">
        <f t="shared" si="47"/>
        <v/>
      </c>
      <c r="M291" t="str">
        <f t="shared" si="48"/>
        <v/>
      </c>
      <c r="N291" t="str">
        <f t="shared" si="49"/>
        <v/>
      </c>
      <c r="P291" t="s">
        <v>105</v>
      </c>
    </row>
    <row r="292" spans="1:16" ht="15.75" x14ac:dyDescent="0.25">
      <c r="A292" t="s">
        <v>175</v>
      </c>
      <c r="C292" s="4" t="s">
        <v>196</v>
      </c>
      <c r="D292" t="s">
        <v>175</v>
      </c>
      <c r="E292" t="str">
        <f t="shared" si="50"/>
        <v xml:space="preserve"> </v>
      </c>
      <c r="F292" t="s">
        <v>105</v>
      </c>
      <c r="G292" t="str">
        <f t="shared" si="42"/>
        <v xml:space="preserve"> </v>
      </c>
      <c r="H292" t="str">
        <f t="shared" si="43"/>
        <v/>
      </c>
      <c r="I292" t="str">
        <f t="shared" si="44"/>
        <v/>
      </c>
      <c r="J292" t="str">
        <f t="shared" si="45"/>
        <v/>
      </c>
      <c r="K292" t="str">
        <f t="shared" si="46"/>
        <v/>
      </c>
      <c r="L292" t="str">
        <f t="shared" si="47"/>
        <v/>
      </c>
      <c r="M292" t="str">
        <f t="shared" si="48"/>
        <v/>
      </c>
      <c r="N292" t="str">
        <f t="shared" si="49"/>
        <v/>
      </c>
      <c r="P292" t="s">
        <v>105</v>
      </c>
    </row>
    <row r="293" spans="1:16" ht="15.75" x14ac:dyDescent="0.25">
      <c r="A293" t="s">
        <v>175</v>
      </c>
      <c r="C293" s="5" t="s">
        <v>7</v>
      </c>
      <c r="D293" t="s">
        <v>175</v>
      </c>
      <c r="E293" t="str">
        <f t="shared" si="50"/>
        <v xml:space="preserve"> </v>
      </c>
      <c r="F293" t="s">
        <v>105</v>
      </c>
      <c r="G293" t="str">
        <f t="shared" si="42"/>
        <v xml:space="preserve"> </v>
      </c>
      <c r="H293" t="str">
        <f t="shared" si="43"/>
        <v/>
      </c>
      <c r="I293" t="str">
        <f t="shared" si="44"/>
        <v/>
      </c>
      <c r="J293" t="str">
        <f t="shared" si="45"/>
        <v/>
      </c>
      <c r="K293" t="str">
        <f t="shared" si="46"/>
        <v/>
      </c>
      <c r="L293" t="str">
        <f t="shared" si="47"/>
        <v/>
      </c>
      <c r="M293" t="str">
        <f t="shared" si="48"/>
        <v/>
      </c>
      <c r="N293" t="str">
        <f t="shared" si="49"/>
        <v/>
      </c>
      <c r="P293" t="s">
        <v>105</v>
      </c>
    </row>
    <row r="294" spans="1:16" ht="15.75" x14ac:dyDescent="0.25">
      <c r="A294" t="s">
        <v>175</v>
      </c>
      <c r="C294" s="2" t="s">
        <v>101</v>
      </c>
      <c r="D294" t="s">
        <v>175</v>
      </c>
      <c r="E294" t="str">
        <f t="shared" si="50"/>
        <v xml:space="preserve"> </v>
      </c>
      <c r="F294" t="s">
        <v>105</v>
      </c>
      <c r="G294" t="str">
        <f t="shared" si="42"/>
        <v xml:space="preserve"> </v>
      </c>
      <c r="H294" t="str">
        <f t="shared" si="43"/>
        <v/>
      </c>
      <c r="I294" t="str">
        <f t="shared" si="44"/>
        <v/>
      </c>
      <c r="J294" t="str">
        <f t="shared" si="45"/>
        <v/>
      </c>
      <c r="K294" t="str">
        <f t="shared" si="46"/>
        <v/>
      </c>
      <c r="L294" t="str">
        <f t="shared" si="47"/>
        <v/>
      </c>
      <c r="M294" t="str">
        <f t="shared" si="48"/>
        <v/>
      </c>
      <c r="N294" t="str">
        <f t="shared" si="49"/>
        <v/>
      </c>
      <c r="P294" t="s">
        <v>105</v>
      </c>
    </row>
    <row r="295" spans="1:16" ht="15.75" x14ac:dyDescent="0.25">
      <c r="A295" t="s">
        <v>175</v>
      </c>
      <c r="C295" s="2" t="s">
        <v>85</v>
      </c>
      <c r="D295" t="s">
        <v>175</v>
      </c>
      <c r="E295" t="str">
        <f t="shared" si="50"/>
        <v>Question</v>
      </c>
      <c r="F295">
        <v>5</v>
      </c>
      <c r="G295" t="str">
        <f t="shared" si="42"/>
        <v xml:space="preserve">Refer to the exhibit. Which command would you use to configure a static route on Router 1 to network 192.168.202.0/24 with a nondefault administrative distance? </v>
      </c>
      <c r="H295" t="str">
        <f t="shared" si="43"/>
        <v>A.  router1(config)#ip route 192.168.202.0 255.255.255.0 192.168.201.2 1</v>
      </c>
      <c r="I295" t="str">
        <f t="shared" si="44"/>
        <v>B.  router1(config)#ip route 192.168.202.0 255.255.255.0 192.168.201.2 5</v>
      </c>
      <c r="J295" t="str">
        <f t="shared" si="45"/>
        <v>C.  router1(config)#ip route 1 192.168.201.1 255.255.255.0 192.168.201.2</v>
      </c>
      <c r="K295" t="str">
        <f t="shared" si="46"/>
        <v>D.  router1(config)#ip route 5 192.168.202.0 255.255.255.0 192.168.201.2</v>
      </c>
      <c r="L295" t="str">
        <f t="shared" si="47"/>
        <v xml:space="preserve"> </v>
      </c>
      <c r="M295" t="str">
        <f t="shared" si="48"/>
        <v xml:space="preserve"> </v>
      </c>
      <c r="N295" t="str">
        <f t="shared" si="49"/>
        <v xml:space="preserve">Answer: B  </v>
      </c>
      <c r="O295">
        <v>1</v>
      </c>
      <c r="P295">
        <v>5</v>
      </c>
    </row>
    <row r="296" spans="1:16" ht="15.75" x14ac:dyDescent="0.25">
      <c r="A296" t="s">
        <v>175</v>
      </c>
      <c r="C296" s="5" t="s">
        <v>197</v>
      </c>
      <c r="D296" t="s">
        <v>175</v>
      </c>
      <c r="E296" t="str">
        <f t="shared" si="50"/>
        <v xml:space="preserve"> </v>
      </c>
      <c r="F296" t="s">
        <v>105</v>
      </c>
      <c r="G296" t="str">
        <f t="shared" si="42"/>
        <v xml:space="preserve"> </v>
      </c>
      <c r="H296" t="str">
        <f t="shared" si="43"/>
        <v/>
      </c>
      <c r="I296" t="str">
        <f t="shared" si="44"/>
        <v/>
      </c>
      <c r="J296" t="str">
        <f t="shared" si="45"/>
        <v/>
      </c>
      <c r="K296" t="str">
        <f t="shared" si="46"/>
        <v/>
      </c>
      <c r="L296" t="str">
        <f t="shared" si="47"/>
        <v/>
      </c>
      <c r="M296" t="str">
        <f t="shared" si="48"/>
        <v/>
      </c>
      <c r="N296" t="str">
        <f t="shared" si="49"/>
        <v/>
      </c>
      <c r="P296" t="s">
        <v>105</v>
      </c>
    </row>
    <row r="297" spans="1:16" ht="15.75" x14ac:dyDescent="0.25">
      <c r="A297" t="s">
        <v>175</v>
      </c>
      <c r="C297" s="16" t="s">
        <v>105</v>
      </c>
      <c r="D297" t="s">
        <v>175</v>
      </c>
      <c r="E297" t="str">
        <f t="shared" si="50"/>
        <v xml:space="preserve"> </v>
      </c>
      <c r="F297" t="s">
        <v>105</v>
      </c>
      <c r="G297" t="str">
        <f t="shared" si="42"/>
        <v xml:space="preserve"> </v>
      </c>
      <c r="H297" t="str">
        <f t="shared" si="43"/>
        <v/>
      </c>
      <c r="I297" t="str">
        <f t="shared" si="44"/>
        <v/>
      </c>
      <c r="J297" t="str">
        <f t="shared" si="45"/>
        <v/>
      </c>
      <c r="K297" t="str">
        <f t="shared" si="46"/>
        <v/>
      </c>
      <c r="L297" t="str">
        <f t="shared" si="47"/>
        <v/>
      </c>
      <c r="M297" t="str">
        <f t="shared" si="48"/>
        <v/>
      </c>
      <c r="N297" t="str">
        <f t="shared" si="49"/>
        <v/>
      </c>
      <c r="P297" t="s">
        <v>105</v>
      </c>
    </row>
    <row r="298" spans="1:16" ht="15.75" x14ac:dyDescent="0.25">
      <c r="A298" t="s">
        <v>175</v>
      </c>
      <c r="C298" s="4" t="s">
        <v>198</v>
      </c>
      <c r="D298" t="s">
        <v>175</v>
      </c>
      <c r="E298" t="str">
        <f t="shared" si="50"/>
        <v xml:space="preserve"> </v>
      </c>
      <c r="F298" t="s">
        <v>105</v>
      </c>
      <c r="G298" t="str">
        <f t="shared" si="42"/>
        <v xml:space="preserve"> </v>
      </c>
      <c r="H298" t="str">
        <f t="shared" si="43"/>
        <v/>
      </c>
      <c r="I298" t="str">
        <f t="shared" si="44"/>
        <v/>
      </c>
      <c r="J298" t="str">
        <f t="shared" si="45"/>
        <v/>
      </c>
      <c r="K298" t="str">
        <f t="shared" si="46"/>
        <v/>
      </c>
      <c r="L298" t="str">
        <f t="shared" si="47"/>
        <v/>
      </c>
      <c r="M298" t="str">
        <f t="shared" si="48"/>
        <v/>
      </c>
      <c r="N298" t="str">
        <f t="shared" si="49"/>
        <v/>
      </c>
      <c r="P298" t="s">
        <v>105</v>
      </c>
    </row>
    <row r="299" spans="1:16" ht="15.75" x14ac:dyDescent="0.25">
      <c r="A299" t="s">
        <v>175</v>
      </c>
      <c r="C299" s="4" t="s">
        <v>199</v>
      </c>
      <c r="D299" t="s">
        <v>175</v>
      </c>
      <c r="E299" t="str">
        <f t="shared" si="50"/>
        <v xml:space="preserve"> </v>
      </c>
      <c r="F299" t="s">
        <v>105</v>
      </c>
      <c r="G299" t="str">
        <f t="shared" si="42"/>
        <v xml:space="preserve"> </v>
      </c>
      <c r="H299" t="str">
        <f t="shared" si="43"/>
        <v/>
      </c>
      <c r="I299" t="str">
        <f t="shared" si="44"/>
        <v/>
      </c>
      <c r="J299" t="str">
        <f t="shared" si="45"/>
        <v/>
      </c>
      <c r="K299" t="str">
        <f t="shared" si="46"/>
        <v/>
      </c>
      <c r="L299" t="str">
        <f t="shared" si="47"/>
        <v/>
      </c>
      <c r="M299" t="str">
        <f t="shared" si="48"/>
        <v/>
      </c>
      <c r="N299" t="str">
        <f t="shared" si="49"/>
        <v/>
      </c>
      <c r="P299" t="s">
        <v>105</v>
      </c>
    </row>
    <row r="300" spans="1:16" ht="15.75" x14ac:dyDescent="0.25">
      <c r="A300" t="s">
        <v>175</v>
      </c>
      <c r="C300" s="4" t="s">
        <v>200</v>
      </c>
      <c r="D300" t="s">
        <v>175</v>
      </c>
      <c r="E300" t="str">
        <f t="shared" si="50"/>
        <v xml:space="preserve"> </v>
      </c>
      <c r="F300" t="s">
        <v>105</v>
      </c>
      <c r="G300" t="str">
        <f t="shared" si="42"/>
        <v xml:space="preserve"> </v>
      </c>
      <c r="H300" t="str">
        <f t="shared" si="43"/>
        <v/>
      </c>
      <c r="I300" t="str">
        <f t="shared" si="44"/>
        <v/>
      </c>
      <c r="J300" t="str">
        <f t="shared" si="45"/>
        <v/>
      </c>
      <c r="K300" t="str">
        <f t="shared" si="46"/>
        <v/>
      </c>
      <c r="L300" t="str">
        <f t="shared" si="47"/>
        <v/>
      </c>
      <c r="M300" t="str">
        <f t="shared" si="48"/>
        <v/>
      </c>
      <c r="N300" t="str">
        <f t="shared" si="49"/>
        <v/>
      </c>
      <c r="P300" t="s">
        <v>105</v>
      </c>
    </row>
    <row r="301" spans="1:16" ht="15.75" x14ac:dyDescent="0.25">
      <c r="A301" t="s">
        <v>175</v>
      </c>
      <c r="C301" s="4" t="s">
        <v>201</v>
      </c>
      <c r="D301" t="s">
        <v>175</v>
      </c>
      <c r="E301" t="str">
        <f t="shared" si="50"/>
        <v xml:space="preserve"> </v>
      </c>
      <c r="F301" t="s">
        <v>105</v>
      </c>
      <c r="G301" t="str">
        <f t="shared" si="42"/>
        <v xml:space="preserve"> </v>
      </c>
      <c r="H301" t="str">
        <f t="shared" si="43"/>
        <v/>
      </c>
      <c r="I301" t="str">
        <f t="shared" si="44"/>
        <v/>
      </c>
      <c r="J301" t="str">
        <f t="shared" si="45"/>
        <v/>
      </c>
      <c r="K301" t="str">
        <f t="shared" si="46"/>
        <v/>
      </c>
      <c r="L301" t="str">
        <f t="shared" si="47"/>
        <v/>
      </c>
      <c r="M301" t="str">
        <f t="shared" si="48"/>
        <v/>
      </c>
      <c r="N301" t="str">
        <f t="shared" si="49"/>
        <v/>
      </c>
      <c r="P301" t="s">
        <v>105</v>
      </c>
    </row>
    <row r="302" spans="1:16" ht="15.75" x14ac:dyDescent="0.25">
      <c r="A302" t="s">
        <v>175</v>
      </c>
      <c r="C302" s="5" t="s">
        <v>7</v>
      </c>
      <c r="D302" t="s">
        <v>175</v>
      </c>
      <c r="E302" t="str">
        <f t="shared" si="50"/>
        <v xml:space="preserve"> </v>
      </c>
      <c r="F302" t="s">
        <v>105</v>
      </c>
      <c r="G302" t="str">
        <f t="shared" si="42"/>
        <v xml:space="preserve"> </v>
      </c>
      <c r="H302" t="str">
        <f t="shared" si="43"/>
        <v/>
      </c>
      <c r="I302" t="str">
        <f t="shared" si="44"/>
        <v/>
      </c>
      <c r="J302" t="str">
        <f t="shared" si="45"/>
        <v/>
      </c>
      <c r="K302" t="str">
        <f t="shared" si="46"/>
        <v/>
      </c>
      <c r="L302" t="str">
        <f t="shared" si="47"/>
        <v/>
      </c>
      <c r="M302" t="str">
        <f t="shared" si="48"/>
        <v/>
      </c>
      <c r="N302" t="str">
        <f t="shared" si="49"/>
        <v/>
      </c>
      <c r="P302" t="s">
        <v>105</v>
      </c>
    </row>
    <row r="303" spans="1:16" ht="15.75" x14ac:dyDescent="0.25">
      <c r="A303" t="s">
        <v>175</v>
      </c>
      <c r="C303" s="2" t="s">
        <v>14</v>
      </c>
      <c r="D303" t="s">
        <v>175</v>
      </c>
      <c r="E303" t="str">
        <f t="shared" si="50"/>
        <v xml:space="preserve"> </v>
      </c>
      <c r="F303" t="s">
        <v>105</v>
      </c>
      <c r="G303" t="str">
        <f t="shared" si="42"/>
        <v xml:space="preserve"> </v>
      </c>
      <c r="H303" t="str">
        <f t="shared" si="43"/>
        <v/>
      </c>
      <c r="I303" t="str">
        <f t="shared" si="44"/>
        <v/>
      </c>
      <c r="J303" t="str">
        <f t="shared" si="45"/>
        <v/>
      </c>
      <c r="K303" t="str">
        <f t="shared" si="46"/>
        <v/>
      </c>
      <c r="L303" t="str">
        <f t="shared" si="47"/>
        <v/>
      </c>
      <c r="M303" t="str">
        <f t="shared" si="48"/>
        <v/>
      </c>
      <c r="N303" t="str">
        <f t="shared" si="49"/>
        <v/>
      </c>
      <c r="P303" t="s">
        <v>105</v>
      </c>
    </row>
    <row r="304" spans="1:16" ht="15.75" x14ac:dyDescent="0.25">
      <c r="A304" t="s">
        <v>175</v>
      </c>
      <c r="C304" s="2" t="s">
        <v>202</v>
      </c>
      <c r="D304" t="s">
        <v>175</v>
      </c>
      <c r="E304" t="str">
        <f t="shared" si="50"/>
        <v>Question</v>
      </c>
      <c r="F304">
        <v>6</v>
      </c>
      <c r="G304" t="str">
        <f t="shared" si="42"/>
        <v xml:space="preserve">Refer to the exhibit. Which type of route does R1 use to reach host 10.10.13.10/32? </v>
      </c>
      <c r="H304" t="str">
        <f t="shared" si="43"/>
        <v>A.  floating static route</v>
      </c>
      <c r="I304" t="str">
        <f t="shared" si="44"/>
        <v>B.  host route</v>
      </c>
      <c r="J304" t="str">
        <f t="shared" si="45"/>
        <v xml:space="preserve">C.  default route  </v>
      </c>
      <c r="K304" t="str">
        <f t="shared" si="46"/>
        <v>D.  network route</v>
      </c>
      <c r="L304" t="str">
        <f t="shared" si="47"/>
        <v xml:space="preserve"> </v>
      </c>
      <c r="M304" t="str">
        <f t="shared" si="48"/>
        <v xml:space="preserve"> </v>
      </c>
      <c r="N304" t="str">
        <f t="shared" si="49"/>
        <v xml:space="preserve">Answer: D  </v>
      </c>
      <c r="O304">
        <v>1</v>
      </c>
      <c r="P304">
        <v>6</v>
      </c>
    </row>
    <row r="305" spans="1:16" ht="15.75" x14ac:dyDescent="0.25">
      <c r="A305" t="s">
        <v>175</v>
      </c>
      <c r="C305" s="5" t="s">
        <v>203</v>
      </c>
      <c r="D305" t="s">
        <v>175</v>
      </c>
      <c r="E305" t="str">
        <f t="shared" si="50"/>
        <v xml:space="preserve"> </v>
      </c>
      <c r="F305" t="s">
        <v>105</v>
      </c>
      <c r="G305" t="str">
        <f t="shared" si="42"/>
        <v xml:space="preserve"> </v>
      </c>
      <c r="H305" t="str">
        <f t="shared" si="43"/>
        <v/>
      </c>
      <c r="I305" t="str">
        <f t="shared" si="44"/>
        <v/>
      </c>
      <c r="J305" t="str">
        <f t="shared" si="45"/>
        <v/>
      </c>
      <c r="K305" t="str">
        <f t="shared" si="46"/>
        <v/>
      </c>
      <c r="L305" t="str">
        <f t="shared" si="47"/>
        <v/>
      </c>
      <c r="M305" t="str">
        <f t="shared" si="48"/>
        <v/>
      </c>
      <c r="N305" t="str">
        <f t="shared" si="49"/>
        <v/>
      </c>
      <c r="P305" t="s">
        <v>105</v>
      </c>
    </row>
    <row r="306" spans="1:16" ht="15.75" x14ac:dyDescent="0.25">
      <c r="A306" t="s">
        <v>175</v>
      </c>
      <c r="C306" s="20"/>
      <c r="D306" t="s">
        <v>175</v>
      </c>
      <c r="E306" t="str">
        <f t="shared" si="50"/>
        <v xml:space="preserve"> </v>
      </c>
      <c r="F306" t="s">
        <v>105</v>
      </c>
      <c r="G306" t="str">
        <f t="shared" si="42"/>
        <v xml:space="preserve"> </v>
      </c>
      <c r="H306" t="str">
        <f t="shared" si="43"/>
        <v/>
      </c>
      <c r="I306" t="str">
        <f t="shared" si="44"/>
        <v/>
      </c>
      <c r="J306" t="str">
        <f t="shared" si="45"/>
        <v/>
      </c>
      <c r="K306" t="str">
        <f t="shared" si="46"/>
        <v/>
      </c>
      <c r="L306" t="str">
        <f t="shared" si="47"/>
        <v/>
      </c>
      <c r="M306" t="str">
        <f t="shared" si="48"/>
        <v/>
      </c>
      <c r="N306" t="str">
        <f t="shared" si="49"/>
        <v/>
      </c>
      <c r="P306" t="s">
        <v>105</v>
      </c>
    </row>
    <row r="307" spans="1:16" ht="15.75" x14ac:dyDescent="0.25">
      <c r="A307" t="s">
        <v>175</v>
      </c>
      <c r="C307" s="4" t="s">
        <v>205</v>
      </c>
      <c r="D307" t="s">
        <v>175</v>
      </c>
      <c r="E307" t="str">
        <f t="shared" si="50"/>
        <v xml:space="preserve"> </v>
      </c>
      <c r="F307" t="s">
        <v>105</v>
      </c>
      <c r="G307" t="str">
        <f t="shared" si="42"/>
        <v xml:space="preserve"> </v>
      </c>
      <c r="H307" t="str">
        <f t="shared" si="43"/>
        <v/>
      </c>
      <c r="I307" t="str">
        <f t="shared" si="44"/>
        <v/>
      </c>
      <c r="J307" t="str">
        <f t="shared" si="45"/>
        <v/>
      </c>
      <c r="K307" t="str">
        <f t="shared" si="46"/>
        <v/>
      </c>
      <c r="L307" t="str">
        <f t="shared" si="47"/>
        <v/>
      </c>
      <c r="M307" t="str">
        <f t="shared" si="48"/>
        <v/>
      </c>
      <c r="N307" t="str">
        <f t="shared" si="49"/>
        <v/>
      </c>
      <c r="P307" t="s">
        <v>105</v>
      </c>
    </row>
    <row r="308" spans="1:16" ht="15.75" x14ac:dyDescent="0.25">
      <c r="A308" t="s">
        <v>175</v>
      </c>
      <c r="C308" s="4" t="s">
        <v>206</v>
      </c>
      <c r="D308" t="s">
        <v>175</v>
      </c>
      <c r="E308" t="str">
        <f t="shared" si="50"/>
        <v xml:space="preserve"> </v>
      </c>
      <c r="F308" t="s">
        <v>105</v>
      </c>
      <c r="G308" t="str">
        <f t="shared" si="42"/>
        <v xml:space="preserve"> </v>
      </c>
      <c r="H308" t="str">
        <f t="shared" si="43"/>
        <v/>
      </c>
      <c r="I308" t="str">
        <f t="shared" si="44"/>
        <v/>
      </c>
      <c r="J308" t="str">
        <f t="shared" si="45"/>
        <v/>
      </c>
      <c r="K308" t="str">
        <f t="shared" si="46"/>
        <v/>
      </c>
      <c r="L308" t="str">
        <f t="shared" si="47"/>
        <v/>
      </c>
      <c r="M308" t="str">
        <f t="shared" si="48"/>
        <v/>
      </c>
      <c r="N308" t="str">
        <f t="shared" si="49"/>
        <v/>
      </c>
      <c r="P308" t="s">
        <v>105</v>
      </c>
    </row>
    <row r="309" spans="1:16" ht="15.75" x14ac:dyDescent="0.25">
      <c r="A309" t="s">
        <v>175</v>
      </c>
      <c r="C309" s="4" t="s">
        <v>207</v>
      </c>
      <c r="D309" t="s">
        <v>175</v>
      </c>
      <c r="E309" t="str">
        <f t="shared" si="50"/>
        <v xml:space="preserve"> </v>
      </c>
      <c r="F309" t="s">
        <v>105</v>
      </c>
      <c r="G309" t="str">
        <f t="shared" si="42"/>
        <v xml:space="preserve"> </v>
      </c>
      <c r="H309" t="str">
        <f t="shared" si="43"/>
        <v/>
      </c>
      <c r="I309" t="str">
        <f t="shared" si="44"/>
        <v/>
      </c>
      <c r="J309" t="str">
        <f t="shared" si="45"/>
        <v/>
      </c>
      <c r="K309" t="str">
        <f t="shared" si="46"/>
        <v/>
      </c>
      <c r="L309" t="str">
        <f t="shared" si="47"/>
        <v/>
      </c>
      <c r="M309" t="str">
        <f t="shared" si="48"/>
        <v/>
      </c>
      <c r="N309" t="str">
        <f t="shared" si="49"/>
        <v/>
      </c>
      <c r="P309" t="s">
        <v>105</v>
      </c>
    </row>
    <row r="310" spans="1:16" ht="15.75" x14ac:dyDescent="0.25">
      <c r="A310" t="s">
        <v>175</v>
      </c>
      <c r="C310" s="4" t="s">
        <v>208</v>
      </c>
      <c r="D310" t="s">
        <v>175</v>
      </c>
      <c r="E310" t="str">
        <f t="shared" si="50"/>
        <v xml:space="preserve"> </v>
      </c>
      <c r="F310" t="s">
        <v>105</v>
      </c>
      <c r="G310" t="str">
        <f t="shared" si="42"/>
        <v xml:space="preserve"> </v>
      </c>
      <c r="H310" t="str">
        <f t="shared" si="43"/>
        <v/>
      </c>
      <c r="I310" t="str">
        <f t="shared" si="44"/>
        <v/>
      </c>
      <c r="J310" t="str">
        <f t="shared" si="45"/>
        <v/>
      </c>
      <c r="K310" t="str">
        <f t="shared" si="46"/>
        <v/>
      </c>
      <c r="L310" t="str">
        <f t="shared" si="47"/>
        <v/>
      </c>
      <c r="M310" t="str">
        <f t="shared" si="48"/>
        <v/>
      </c>
      <c r="N310" t="str">
        <f t="shared" si="49"/>
        <v/>
      </c>
      <c r="P310" t="s">
        <v>105</v>
      </c>
    </row>
    <row r="311" spans="1:16" ht="15.75" x14ac:dyDescent="0.25">
      <c r="A311" t="s">
        <v>175</v>
      </c>
      <c r="C311" s="5" t="s">
        <v>7</v>
      </c>
      <c r="D311" t="s">
        <v>175</v>
      </c>
      <c r="E311" t="str">
        <f t="shared" si="50"/>
        <v xml:space="preserve"> </v>
      </c>
      <c r="F311" t="s">
        <v>105</v>
      </c>
      <c r="G311" t="str">
        <f t="shared" si="42"/>
        <v xml:space="preserve"> </v>
      </c>
      <c r="H311" t="str">
        <f t="shared" si="43"/>
        <v/>
      </c>
      <c r="I311" t="str">
        <f t="shared" si="44"/>
        <v/>
      </c>
      <c r="J311" t="str">
        <f t="shared" si="45"/>
        <v/>
      </c>
      <c r="K311" t="str">
        <f t="shared" si="46"/>
        <v/>
      </c>
      <c r="L311" t="str">
        <f t="shared" si="47"/>
        <v/>
      </c>
      <c r="M311" t="str">
        <f t="shared" si="48"/>
        <v/>
      </c>
      <c r="N311" t="str">
        <f t="shared" si="49"/>
        <v/>
      </c>
      <c r="P311" t="s">
        <v>105</v>
      </c>
    </row>
    <row r="312" spans="1:16" ht="15.75" x14ac:dyDescent="0.25">
      <c r="A312" t="s">
        <v>175</v>
      </c>
      <c r="C312" s="2" t="s">
        <v>27</v>
      </c>
      <c r="D312" t="s">
        <v>175</v>
      </c>
      <c r="E312" t="str">
        <f t="shared" si="50"/>
        <v xml:space="preserve"> </v>
      </c>
      <c r="F312" t="s">
        <v>105</v>
      </c>
      <c r="G312" t="str">
        <f t="shared" si="42"/>
        <v xml:space="preserve"> </v>
      </c>
      <c r="H312" t="str">
        <f t="shared" si="43"/>
        <v/>
      </c>
      <c r="I312" t="str">
        <f t="shared" si="44"/>
        <v/>
      </c>
      <c r="J312" t="str">
        <f t="shared" si="45"/>
        <v/>
      </c>
      <c r="K312" t="str">
        <f t="shared" si="46"/>
        <v/>
      </c>
      <c r="L312" t="str">
        <f t="shared" si="47"/>
        <v/>
      </c>
      <c r="M312" t="str">
        <f t="shared" si="48"/>
        <v/>
      </c>
      <c r="N312" t="str">
        <f t="shared" si="49"/>
        <v/>
      </c>
      <c r="P312" t="s">
        <v>105</v>
      </c>
    </row>
    <row r="313" spans="1:16" ht="15.75" x14ac:dyDescent="0.25">
      <c r="A313" t="s">
        <v>175</v>
      </c>
      <c r="C313" s="2" t="s">
        <v>40</v>
      </c>
      <c r="D313" t="s">
        <v>175</v>
      </c>
      <c r="E313" t="str">
        <f t="shared" si="50"/>
        <v>Question</v>
      </c>
      <c r="F313">
        <v>7</v>
      </c>
      <c r="G313" t="str">
        <f t="shared" si="42"/>
        <v>Refer to the exhibit. If configuring a static default route on the router with the ip route 0.0.0.0 0.0.0.0 10.13.0.1 120 command, how does the router respond? 
Gateway of last resort is 10.12.0.1 to network 0.0.0.0
O*E2 0.0.0.0/0 [110/1] via 10.12.0.1, 00:00:01, GigabitEthernet0/0
10.0.0.0/8 is variably subnetted, 2 subnets, 2 masks C 10.0.0.0/24 is directly connected, GigabitEthernet0/0
L 10.0.0.2/32 is directly connected, GigabitEthernet0/0 C 10.13.0.0/24 is directly connected, GigabitEthernet0/1</v>
      </c>
      <c r="H313" t="str">
        <f t="shared" si="43"/>
        <v xml:space="preserve">A.  It ignores the new static route until the existing OSPF default route is removed </v>
      </c>
      <c r="I313" t="str">
        <f t="shared" si="44"/>
        <v xml:space="preserve">B.  It immediately replaces the existing OSPF route in the routing table with the newly configured static route </v>
      </c>
      <c r="J313" t="str">
        <f t="shared" si="45"/>
        <v xml:space="preserve">C.  It starts load-balancing traffic between the two default routes </v>
      </c>
      <c r="K313" t="str">
        <f t="shared" si="46"/>
        <v xml:space="preserve">D.  It starts sending traffic without a specific matching entry in the routing table to GigabitEthernet0/1 </v>
      </c>
      <c r="L313" t="str">
        <f t="shared" si="47"/>
        <v xml:space="preserve"> </v>
      </c>
      <c r="M313" t="str">
        <f t="shared" si="48"/>
        <v xml:space="preserve"> </v>
      </c>
      <c r="N313" t="str">
        <f t="shared" si="49"/>
        <v xml:space="preserve">Answer: A  </v>
      </c>
      <c r="P313">
        <v>7</v>
      </c>
    </row>
    <row r="314" spans="1:16" ht="94.5" x14ac:dyDescent="0.25">
      <c r="A314" t="s">
        <v>175</v>
      </c>
      <c r="C314" s="9" t="s">
        <v>930</v>
      </c>
      <c r="D314" t="s">
        <v>175</v>
      </c>
      <c r="E314" t="str">
        <f t="shared" si="50"/>
        <v xml:space="preserve"> </v>
      </c>
      <c r="F314" t="s">
        <v>105</v>
      </c>
      <c r="G314" t="str">
        <f t="shared" si="42"/>
        <v xml:space="preserve"> </v>
      </c>
      <c r="H314" t="str">
        <f t="shared" si="43"/>
        <v/>
      </c>
      <c r="I314" t="str">
        <f t="shared" si="44"/>
        <v/>
      </c>
      <c r="J314" t="str">
        <f t="shared" si="45"/>
        <v/>
      </c>
      <c r="K314" t="str">
        <f t="shared" si="46"/>
        <v/>
      </c>
      <c r="L314" t="str">
        <f t="shared" si="47"/>
        <v/>
      </c>
      <c r="M314" t="str">
        <f t="shared" si="48"/>
        <v/>
      </c>
      <c r="N314" t="str">
        <f t="shared" si="49"/>
        <v/>
      </c>
      <c r="P314" t="s">
        <v>105</v>
      </c>
    </row>
    <row r="315" spans="1:16" ht="27" x14ac:dyDescent="0.25">
      <c r="A315" t="s">
        <v>175</v>
      </c>
      <c r="C315" s="21" t="s">
        <v>929</v>
      </c>
      <c r="D315" t="s">
        <v>175</v>
      </c>
      <c r="E315" t="str">
        <f t="shared" si="50"/>
        <v xml:space="preserve"> </v>
      </c>
      <c r="F315" t="s">
        <v>105</v>
      </c>
      <c r="G315" t="str">
        <f t="shared" si="42"/>
        <v xml:space="preserve"> </v>
      </c>
      <c r="H315" t="str">
        <f t="shared" si="43"/>
        <v/>
      </c>
      <c r="I315" t="str">
        <f t="shared" si="44"/>
        <v/>
      </c>
      <c r="J315" t="str">
        <f t="shared" si="45"/>
        <v/>
      </c>
      <c r="K315" t="str">
        <f t="shared" si="46"/>
        <v/>
      </c>
      <c r="L315" t="str">
        <f t="shared" si="47"/>
        <v/>
      </c>
      <c r="M315" t="str">
        <f t="shared" si="48"/>
        <v/>
      </c>
      <c r="N315" t="str">
        <f t="shared" si="49"/>
        <v/>
      </c>
      <c r="P315" t="s">
        <v>105</v>
      </c>
    </row>
    <row r="316" spans="1:16" ht="15.75" x14ac:dyDescent="0.25">
      <c r="A316" t="s">
        <v>175</v>
      </c>
      <c r="C316" s="4" t="s">
        <v>209</v>
      </c>
      <c r="D316" t="s">
        <v>175</v>
      </c>
      <c r="E316" t="str">
        <f t="shared" si="50"/>
        <v xml:space="preserve"> </v>
      </c>
      <c r="F316" t="s">
        <v>105</v>
      </c>
      <c r="G316" t="str">
        <f t="shared" si="42"/>
        <v xml:space="preserve"> </v>
      </c>
      <c r="H316" t="str">
        <f t="shared" si="43"/>
        <v/>
      </c>
      <c r="I316" t="str">
        <f t="shared" si="44"/>
        <v/>
      </c>
      <c r="J316" t="str">
        <f t="shared" si="45"/>
        <v/>
      </c>
      <c r="K316" t="str">
        <f t="shared" si="46"/>
        <v/>
      </c>
      <c r="L316" t="str">
        <f t="shared" si="47"/>
        <v/>
      </c>
      <c r="M316" t="str">
        <f t="shared" si="48"/>
        <v/>
      </c>
      <c r="N316" t="str">
        <f t="shared" si="49"/>
        <v/>
      </c>
      <c r="P316" t="s">
        <v>105</v>
      </c>
    </row>
    <row r="317" spans="1:16" ht="15.75" x14ac:dyDescent="0.25">
      <c r="A317" t="s">
        <v>175</v>
      </c>
      <c r="C317" s="4" t="s">
        <v>210</v>
      </c>
      <c r="D317" t="s">
        <v>175</v>
      </c>
      <c r="E317" t="str">
        <f t="shared" si="50"/>
        <v xml:space="preserve"> </v>
      </c>
      <c r="F317" t="s">
        <v>105</v>
      </c>
      <c r="G317" t="str">
        <f t="shared" si="42"/>
        <v xml:space="preserve"> </v>
      </c>
      <c r="H317" t="str">
        <f t="shared" si="43"/>
        <v/>
      </c>
      <c r="I317" t="str">
        <f t="shared" si="44"/>
        <v/>
      </c>
      <c r="J317" t="str">
        <f t="shared" si="45"/>
        <v/>
      </c>
      <c r="K317" t="str">
        <f t="shared" si="46"/>
        <v/>
      </c>
      <c r="L317" t="str">
        <f t="shared" si="47"/>
        <v/>
      </c>
      <c r="M317" t="str">
        <f t="shared" si="48"/>
        <v/>
      </c>
      <c r="N317" t="str">
        <f t="shared" si="49"/>
        <v/>
      </c>
      <c r="P317" t="s">
        <v>105</v>
      </c>
    </row>
    <row r="318" spans="1:16" ht="15.75" x14ac:dyDescent="0.25">
      <c r="A318" t="s">
        <v>175</v>
      </c>
      <c r="C318" s="4" t="s">
        <v>211</v>
      </c>
      <c r="D318" t="s">
        <v>175</v>
      </c>
      <c r="E318" t="str">
        <f t="shared" si="50"/>
        <v xml:space="preserve"> </v>
      </c>
      <c r="F318" t="s">
        <v>105</v>
      </c>
      <c r="G318" t="str">
        <f t="shared" si="42"/>
        <v xml:space="preserve"> </v>
      </c>
      <c r="H318" t="str">
        <f t="shared" si="43"/>
        <v/>
      </c>
      <c r="I318" t="str">
        <f t="shared" si="44"/>
        <v/>
      </c>
      <c r="J318" t="str">
        <f t="shared" si="45"/>
        <v/>
      </c>
      <c r="K318" t="str">
        <f t="shared" si="46"/>
        <v/>
      </c>
      <c r="L318" t="str">
        <f t="shared" si="47"/>
        <v/>
      </c>
      <c r="M318" t="str">
        <f t="shared" si="48"/>
        <v/>
      </c>
      <c r="N318" t="str">
        <f t="shared" si="49"/>
        <v/>
      </c>
      <c r="P318" t="s">
        <v>105</v>
      </c>
    </row>
    <row r="319" spans="1:16" ht="15.75" x14ac:dyDescent="0.25">
      <c r="A319" t="s">
        <v>175</v>
      </c>
      <c r="C319" s="4" t="s">
        <v>212</v>
      </c>
      <c r="D319" t="s">
        <v>175</v>
      </c>
      <c r="E319" t="str">
        <f t="shared" si="50"/>
        <v xml:space="preserve"> </v>
      </c>
      <c r="F319" t="s">
        <v>105</v>
      </c>
      <c r="G319" t="str">
        <f t="shared" si="42"/>
        <v xml:space="preserve"> </v>
      </c>
      <c r="H319" t="str">
        <f t="shared" si="43"/>
        <v/>
      </c>
      <c r="I319" t="str">
        <f t="shared" si="44"/>
        <v/>
      </c>
      <c r="J319" t="str">
        <f t="shared" si="45"/>
        <v/>
      </c>
      <c r="K319" t="str">
        <f t="shared" si="46"/>
        <v/>
      </c>
      <c r="L319" t="str">
        <f t="shared" si="47"/>
        <v/>
      </c>
      <c r="M319" t="str">
        <f t="shared" si="48"/>
        <v/>
      </c>
      <c r="N319" t="str">
        <f t="shared" si="49"/>
        <v/>
      </c>
      <c r="P319" t="s">
        <v>105</v>
      </c>
    </row>
    <row r="320" spans="1:16" ht="15.75" x14ac:dyDescent="0.25">
      <c r="A320" t="s">
        <v>175</v>
      </c>
      <c r="C320" s="5" t="s">
        <v>7</v>
      </c>
      <c r="D320" t="s">
        <v>175</v>
      </c>
      <c r="E320" t="str">
        <f t="shared" si="50"/>
        <v xml:space="preserve"> </v>
      </c>
      <c r="F320" t="s">
        <v>105</v>
      </c>
      <c r="G320" t="str">
        <f t="shared" si="42"/>
        <v xml:space="preserve"> </v>
      </c>
      <c r="H320" t="str">
        <f t="shared" si="43"/>
        <v/>
      </c>
      <c r="I320" t="str">
        <f t="shared" si="44"/>
        <v/>
      </c>
      <c r="J320" t="str">
        <f t="shared" si="45"/>
        <v/>
      </c>
      <c r="K320" t="str">
        <f t="shared" si="46"/>
        <v/>
      </c>
      <c r="L320" t="str">
        <f t="shared" si="47"/>
        <v/>
      </c>
      <c r="M320" t="str">
        <f t="shared" si="48"/>
        <v/>
      </c>
      <c r="N320" t="str">
        <f t="shared" si="49"/>
        <v/>
      </c>
      <c r="P320" t="s">
        <v>105</v>
      </c>
    </row>
    <row r="321" spans="1:16" ht="15.75" x14ac:dyDescent="0.25">
      <c r="A321" t="s">
        <v>175</v>
      </c>
      <c r="C321" s="2" t="s">
        <v>78</v>
      </c>
      <c r="D321" t="s">
        <v>175</v>
      </c>
      <c r="E321" t="str">
        <f t="shared" si="50"/>
        <v xml:space="preserve"> </v>
      </c>
      <c r="F321" t="s">
        <v>105</v>
      </c>
      <c r="G321" t="str">
        <f t="shared" si="42"/>
        <v xml:space="preserve"> </v>
      </c>
      <c r="H321" t="str">
        <f t="shared" si="43"/>
        <v/>
      </c>
      <c r="I321" t="str">
        <f t="shared" si="44"/>
        <v/>
      </c>
      <c r="J321" t="str">
        <f t="shared" si="45"/>
        <v/>
      </c>
      <c r="K321" t="str">
        <f t="shared" si="46"/>
        <v/>
      </c>
      <c r="L321" t="str">
        <f t="shared" si="47"/>
        <v/>
      </c>
      <c r="M321" t="str">
        <f t="shared" si="48"/>
        <v/>
      </c>
      <c r="N321" t="str">
        <f t="shared" si="49"/>
        <v/>
      </c>
      <c r="P321" t="s">
        <v>105</v>
      </c>
    </row>
    <row r="322" spans="1:16" ht="15.75" x14ac:dyDescent="0.25">
      <c r="A322" t="s">
        <v>175</v>
      </c>
      <c r="C322" s="2" t="s">
        <v>213</v>
      </c>
      <c r="D322" t="s">
        <v>175</v>
      </c>
      <c r="E322" t="str">
        <f t="shared" si="50"/>
        <v>Question</v>
      </c>
      <c r="F322">
        <v>8</v>
      </c>
      <c r="G322" t="str">
        <f t="shared" si="42"/>
        <v xml:space="preserve">When a floating static route is configured, which action ensures that the backup route is used when the primary route falls? </v>
      </c>
      <c r="H322" t="str">
        <f t="shared" si="43"/>
        <v xml:space="preserve">A.            The floating static route must have a higher administrative distance than the primary route so it is used as a backup </v>
      </c>
      <c r="I322" t="str">
        <f t="shared" si="44"/>
        <v xml:space="preserve">B.             The administrative distance must be higher on the primary route so that the backup route becomes secondary </v>
      </c>
      <c r="J322" t="str">
        <f t="shared" si="45"/>
        <v xml:space="preserve">C.             The floating static route must have a lower administrative distance than the primary route so it is used as a backup </v>
      </c>
      <c r="K322" t="str">
        <f t="shared" si="46"/>
        <v xml:space="preserve">D.            The default-information originate command must be configured for the route to be installed into the routing table </v>
      </c>
      <c r="L322" t="str">
        <f t="shared" si="47"/>
        <v xml:space="preserve"> </v>
      </c>
      <c r="M322" t="str">
        <f t="shared" si="48"/>
        <v xml:space="preserve"> </v>
      </c>
      <c r="N322" t="str">
        <f t="shared" si="49"/>
        <v xml:space="preserve">Answer: A  </v>
      </c>
      <c r="P322">
        <v>8</v>
      </c>
    </row>
    <row r="323" spans="1:16" ht="15.75" x14ac:dyDescent="0.25">
      <c r="A323" t="s">
        <v>175</v>
      </c>
      <c r="C323" s="5" t="s">
        <v>214</v>
      </c>
      <c r="D323" t="s">
        <v>175</v>
      </c>
      <c r="E323" t="str">
        <f t="shared" si="50"/>
        <v xml:space="preserve"> </v>
      </c>
      <c r="F323" t="s">
        <v>105</v>
      </c>
      <c r="G323" t="str">
        <f t="shared" ref="G323:G386" si="51">IF(E323="Question",C324," ")</f>
        <v xml:space="preserve"> </v>
      </c>
      <c r="H323" t="str">
        <f t="shared" ref="H323:H386" si="52">IF(ISNUMBER(F323),IF(LEFT(C325,2)="A.",C325,IF(LEFT(C326,2)="A.",C326,IF(LEFT(C327,2)="A.",C327,IF(LEFT(C328,2)="A.",C328,IF(LEFT(C329,2)="A.",C329," "))))),"")</f>
        <v/>
      </c>
      <c r="I323" t="str">
        <f t="shared" ref="I323:I386" si="53">IF(ISNUMBER(F323),IF(LEFT(C326,2)="B.",C326,IF(LEFT(C327,2)="B.",C327,IF(LEFT(C328,2)="B.",C328,IF(LEFT(C329,2)="B.",C329,IF(LEFT(C330,2)="B.",C330," "))))),"")</f>
        <v/>
      </c>
      <c r="J323" t="str">
        <f t="shared" ref="J323:J386" si="54">IF(ISNUMBER(F323),IF(LEFT(C327,2)="C.",C327,IF(LEFT(C328,2)="C.",C328,IF(LEFT(C329,2)="C.",C329,IF(LEFT(C330,2)="C.",C330,IF(LEFT(C331,2)="C.",C331," "))))),"")</f>
        <v/>
      </c>
      <c r="K323" t="str">
        <f t="shared" ref="K323:K386" si="55">IF(ISNUMBER(F323),IF(LEFT(C328,2)="D.",C328,IF(LEFT(C329,2)="D.",C329,IF(LEFT(C330,2)="D.",C330,IF(LEFT(C331,2)="D.",C331,IF(LEFT(C332,2)="D.",C332," "))))),"")</f>
        <v/>
      </c>
      <c r="L323" t="str">
        <f t="shared" ref="L323:L386" si="56">IF(ISNUMBER(F323),IF(LEFT(C329,2)="E.",C329,IF(LEFT(C330,2)="E.",C330,IF(LEFT(C331,2)="E.",C331,IF(LEFT(C332,2)="E.",C332,IF(LEFT(C333,2)="E.",C333," "))))),"")</f>
        <v/>
      </c>
      <c r="M323" t="str">
        <f t="shared" ref="M323:M386" si="57">IF(ISNUMBER(F323),IF(LEFT(C330,2)="F.",C330,IF(LEFT(C331,2)="F.",C331,IF(LEFT(C332,2)="F.",C332,IF(LEFT(C333,2)="F.",C333,IF(LEFT(C334,2)="F.",C334," "))))),"")</f>
        <v/>
      </c>
      <c r="N323" t="str">
        <f t="shared" ref="N323:N386" si="58">IF(ISNUMBER(F323),IF(LEFT(C329,7)="Answer:",C329,IF(LEFT(C330,7)="Answer:",C330,IF(LEFT(C331,7)="Answer:",C331,IF(LEFT(C332,7)="Answer:",C332,IF(LEFT(C333,7)="Answer:",C333,IF(LEFT(C334,7)="Answer:",C334," ")))))),"")</f>
        <v/>
      </c>
      <c r="P323" t="s">
        <v>105</v>
      </c>
    </row>
    <row r="324" spans="1:16" ht="15.75" x14ac:dyDescent="0.25">
      <c r="A324" t="s">
        <v>175</v>
      </c>
      <c r="C324" s="5" t="s">
        <v>215</v>
      </c>
      <c r="D324" t="s">
        <v>175</v>
      </c>
      <c r="E324" t="str">
        <f t="shared" si="50"/>
        <v xml:space="preserve"> </v>
      </c>
      <c r="F324" t="s">
        <v>105</v>
      </c>
      <c r="G324" t="str">
        <f t="shared" si="51"/>
        <v xml:space="preserve"> </v>
      </c>
      <c r="H324" t="str">
        <f t="shared" si="52"/>
        <v/>
      </c>
      <c r="I324" t="str">
        <f t="shared" si="53"/>
        <v/>
      </c>
      <c r="J324" t="str">
        <f t="shared" si="54"/>
        <v/>
      </c>
      <c r="K324" t="str">
        <f t="shared" si="55"/>
        <v/>
      </c>
      <c r="L324" t="str">
        <f t="shared" si="56"/>
        <v/>
      </c>
      <c r="M324" t="str">
        <f t="shared" si="57"/>
        <v/>
      </c>
      <c r="N324" t="str">
        <f t="shared" si="58"/>
        <v/>
      </c>
      <c r="P324" t="s">
        <v>105</v>
      </c>
    </row>
    <row r="325" spans="1:16" ht="15.75" x14ac:dyDescent="0.25">
      <c r="A325" t="s">
        <v>175</v>
      </c>
      <c r="C325" s="5" t="s">
        <v>216</v>
      </c>
      <c r="D325" t="s">
        <v>175</v>
      </c>
      <c r="E325" t="str">
        <f t="shared" si="50"/>
        <v xml:space="preserve"> </v>
      </c>
      <c r="F325" t="s">
        <v>105</v>
      </c>
      <c r="G325" t="str">
        <f t="shared" si="51"/>
        <v xml:space="preserve"> </v>
      </c>
      <c r="H325" t="str">
        <f t="shared" si="52"/>
        <v/>
      </c>
      <c r="I325" t="str">
        <f t="shared" si="53"/>
        <v/>
      </c>
      <c r="J325" t="str">
        <f t="shared" si="54"/>
        <v/>
      </c>
      <c r="K325" t="str">
        <f t="shared" si="55"/>
        <v/>
      </c>
      <c r="L325" t="str">
        <f t="shared" si="56"/>
        <v/>
      </c>
      <c r="M325" t="str">
        <f t="shared" si="57"/>
        <v/>
      </c>
      <c r="N325" t="str">
        <f t="shared" si="58"/>
        <v/>
      </c>
      <c r="P325" t="s">
        <v>105</v>
      </c>
    </row>
    <row r="326" spans="1:16" ht="15.75" x14ac:dyDescent="0.25">
      <c r="A326" t="s">
        <v>175</v>
      </c>
      <c r="C326" s="5" t="s">
        <v>217</v>
      </c>
      <c r="D326" t="s">
        <v>175</v>
      </c>
      <c r="E326" t="str">
        <f t="shared" si="50"/>
        <v xml:space="preserve"> </v>
      </c>
      <c r="F326" t="s">
        <v>105</v>
      </c>
      <c r="G326" t="str">
        <f t="shared" si="51"/>
        <v xml:space="preserve"> </v>
      </c>
      <c r="H326" t="str">
        <f t="shared" si="52"/>
        <v/>
      </c>
      <c r="I326" t="str">
        <f t="shared" si="53"/>
        <v/>
      </c>
      <c r="J326" t="str">
        <f t="shared" si="54"/>
        <v/>
      </c>
      <c r="K326" t="str">
        <f t="shared" si="55"/>
        <v/>
      </c>
      <c r="L326" t="str">
        <f t="shared" si="56"/>
        <v/>
      </c>
      <c r="M326" t="str">
        <f t="shared" si="57"/>
        <v/>
      </c>
      <c r="N326" t="str">
        <f t="shared" si="58"/>
        <v/>
      </c>
      <c r="P326" t="s">
        <v>105</v>
      </c>
    </row>
    <row r="327" spans="1:16" ht="15.75" x14ac:dyDescent="0.25">
      <c r="A327" t="s">
        <v>175</v>
      </c>
      <c r="C327" s="5" t="s">
        <v>218</v>
      </c>
      <c r="D327" t="s">
        <v>175</v>
      </c>
      <c r="E327" t="str">
        <f t="shared" si="50"/>
        <v xml:space="preserve"> </v>
      </c>
      <c r="F327" t="s">
        <v>105</v>
      </c>
      <c r="G327" t="str">
        <f t="shared" si="51"/>
        <v xml:space="preserve"> </v>
      </c>
      <c r="H327" t="str">
        <f t="shared" si="52"/>
        <v/>
      </c>
      <c r="I327" t="str">
        <f t="shared" si="53"/>
        <v/>
      </c>
      <c r="J327" t="str">
        <f t="shared" si="54"/>
        <v/>
      </c>
      <c r="K327" t="str">
        <f t="shared" si="55"/>
        <v/>
      </c>
      <c r="L327" t="str">
        <f t="shared" si="56"/>
        <v/>
      </c>
      <c r="M327" t="str">
        <f t="shared" si="57"/>
        <v/>
      </c>
      <c r="N327" t="str">
        <f t="shared" si="58"/>
        <v/>
      </c>
      <c r="P327" t="s">
        <v>105</v>
      </c>
    </row>
    <row r="328" spans="1:16" ht="15.75" x14ac:dyDescent="0.25">
      <c r="A328" t="s">
        <v>175</v>
      </c>
      <c r="C328" s="5" t="s">
        <v>7</v>
      </c>
      <c r="D328" t="s">
        <v>175</v>
      </c>
      <c r="E328" t="str">
        <f t="shared" si="50"/>
        <v xml:space="preserve"> </v>
      </c>
      <c r="F328" t="s">
        <v>105</v>
      </c>
      <c r="G328" t="str">
        <f t="shared" si="51"/>
        <v xml:space="preserve"> </v>
      </c>
      <c r="H328" t="str">
        <f t="shared" si="52"/>
        <v/>
      </c>
      <c r="I328" t="str">
        <f t="shared" si="53"/>
        <v/>
      </c>
      <c r="J328" t="str">
        <f t="shared" si="54"/>
        <v/>
      </c>
      <c r="K328" t="str">
        <f t="shared" si="55"/>
        <v/>
      </c>
      <c r="L328" t="str">
        <f t="shared" si="56"/>
        <v/>
      </c>
      <c r="M328" t="str">
        <f t="shared" si="57"/>
        <v/>
      </c>
      <c r="N328" t="str">
        <f t="shared" si="58"/>
        <v/>
      </c>
      <c r="P328" t="s">
        <v>105</v>
      </c>
    </row>
    <row r="329" spans="1:16" ht="15.75" x14ac:dyDescent="0.25">
      <c r="A329" t="s">
        <v>175</v>
      </c>
      <c r="C329" s="2" t="s">
        <v>78</v>
      </c>
      <c r="D329" t="s">
        <v>175</v>
      </c>
      <c r="E329" t="str">
        <f t="shared" si="50"/>
        <v xml:space="preserve"> </v>
      </c>
      <c r="F329" t="s">
        <v>105</v>
      </c>
      <c r="G329" t="str">
        <f t="shared" si="51"/>
        <v xml:space="preserve"> </v>
      </c>
      <c r="H329" t="str">
        <f t="shared" si="52"/>
        <v/>
      </c>
      <c r="I329" t="str">
        <f t="shared" si="53"/>
        <v/>
      </c>
      <c r="J329" t="str">
        <f t="shared" si="54"/>
        <v/>
      </c>
      <c r="K329" t="str">
        <f t="shared" si="55"/>
        <v/>
      </c>
      <c r="L329" t="str">
        <f t="shared" si="56"/>
        <v/>
      </c>
      <c r="M329" t="str">
        <f t="shared" si="57"/>
        <v/>
      </c>
      <c r="N329" t="str">
        <f t="shared" si="58"/>
        <v/>
      </c>
      <c r="P329" t="s">
        <v>105</v>
      </c>
    </row>
    <row r="330" spans="1:16" ht="15.75" x14ac:dyDescent="0.25">
      <c r="A330" t="s">
        <v>175</v>
      </c>
      <c r="C330" s="2" t="s">
        <v>219</v>
      </c>
      <c r="D330" t="s">
        <v>175</v>
      </c>
      <c r="E330" t="str">
        <f t="shared" si="50"/>
        <v>Question</v>
      </c>
      <c r="F330">
        <v>9</v>
      </c>
      <c r="G330" t="str">
        <f t="shared" si="51"/>
        <v xml:space="preserve">Which attribute does a router use to select the best path when two or more different routes to the same destination exist from two different routing protocols? </v>
      </c>
      <c r="H330" t="str">
        <f t="shared" si="52"/>
        <v>A.  dual algorithm</v>
      </c>
      <c r="I330" t="str">
        <f t="shared" si="53"/>
        <v>B.  metric</v>
      </c>
      <c r="J330" t="str">
        <f t="shared" si="54"/>
        <v>C.  administrative distance</v>
      </c>
      <c r="K330" t="str">
        <f t="shared" si="55"/>
        <v>D.  hop count</v>
      </c>
      <c r="L330" t="str">
        <f t="shared" si="56"/>
        <v xml:space="preserve"> </v>
      </c>
      <c r="M330" t="str">
        <f t="shared" si="57"/>
        <v xml:space="preserve"> </v>
      </c>
      <c r="N330" t="str">
        <f t="shared" si="58"/>
        <v xml:space="preserve">Answer: C  </v>
      </c>
      <c r="P330">
        <v>9</v>
      </c>
    </row>
    <row r="331" spans="1:16" ht="15.75" x14ac:dyDescent="0.25">
      <c r="A331" t="s">
        <v>175</v>
      </c>
      <c r="C331" s="5" t="s">
        <v>220</v>
      </c>
      <c r="D331" t="s">
        <v>175</v>
      </c>
      <c r="E331" t="str">
        <f t="shared" si="50"/>
        <v xml:space="preserve"> </v>
      </c>
      <c r="F331" t="s">
        <v>105</v>
      </c>
      <c r="G331" t="str">
        <f t="shared" si="51"/>
        <v xml:space="preserve"> </v>
      </c>
      <c r="H331" t="str">
        <f t="shared" si="52"/>
        <v/>
      </c>
      <c r="I331" t="str">
        <f t="shared" si="53"/>
        <v/>
      </c>
      <c r="J331" t="str">
        <f t="shared" si="54"/>
        <v/>
      </c>
      <c r="K331" t="str">
        <f t="shared" si="55"/>
        <v/>
      </c>
      <c r="L331" t="str">
        <f t="shared" si="56"/>
        <v/>
      </c>
      <c r="M331" t="str">
        <f t="shared" si="57"/>
        <v/>
      </c>
      <c r="N331" t="str">
        <f t="shared" si="58"/>
        <v/>
      </c>
      <c r="P331" t="s">
        <v>105</v>
      </c>
    </row>
    <row r="332" spans="1:16" ht="15.75" x14ac:dyDescent="0.25">
      <c r="A332" t="s">
        <v>175</v>
      </c>
      <c r="C332" s="4" t="s">
        <v>221</v>
      </c>
      <c r="D332" t="s">
        <v>175</v>
      </c>
      <c r="E332" t="str">
        <f t="shared" ref="E332:E395" si="59">IF(LEFT(C332,8)="Question",LEFT(C332,8)," ")</f>
        <v xml:space="preserve"> </v>
      </c>
      <c r="F332" t="s">
        <v>105</v>
      </c>
      <c r="G332" t="str">
        <f t="shared" si="51"/>
        <v xml:space="preserve"> </v>
      </c>
      <c r="H332" t="str">
        <f t="shared" si="52"/>
        <v/>
      </c>
      <c r="I332" t="str">
        <f t="shared" si="53"/>
        <v/>
      </c>
      <c r="J332" t="str">
        <f t="shared" si="54"/>
        <v/>
      </c>
      <c r="K332" t="str">
        <f t="shared" si="55"/>
        <v/>
      </c>
      <c r="L332" t="str">
        <f t="shared" si="56"/>
        <v/>
      </c>
      <c r="M332" t="str">
        <f t="shared" si="57"/>
        <v/>
      </c>
      <c r="N332" t="str">
        <f t="shared" si="58"/>
        <v/>
      </c>
      <c r="P332" t="s">
        <v>105</v>
      </c>
    </row>
    <row r="333" spans="1:16" ht="15.75" x14ac:dyDescent="0.25">
      <c r="A333" t="s">
        <v>175</v>
      </c>
      <c r="C333" s="4" t="s">
        <v>222</v>
      </c>
      <c r="D333" t="s">
        <v>175</v>
      </c>
      <c r="E333" t="str">
        <f t="shared" si="59"/>
        <v xml:space="preserve"> </v>
      </c>
      <c r="F333" t="s">
        <v>105</v>
      </c>
      <c r="G333" t="str">
        <f t="shared" si="51"/>
        <v xml:space="preserve"> </v>
      </c>
      <c r="H333" t="str">
        <f t="shared" si="52"/>
        <v/>
      </c>
      <c r="I333" t="str">
        <f t="shared" si="53"/>
        <v/>
      </c>
      <c r="J333" t="str">
        <f t="shared" si="54"/>
        <v/>
      </c>
      <c r="K333" t="str">
        <f t="shared" si="55"/>
        <v/>
      </c>
      <c r="L333" t="str">
        <f t="shared" si="56"/>
        <v/>
      </c>
      <c r="M333" t="str">
        <f t="shared" si="57"/>
        <v/>
      </c>
      <c r="N333" t="str">
        <f t="shared" si="58"/>
        <v/>
      </c>
      <c r="P333" t="s">
        <v>105</v>
      </c>
    </row>
    <row r="334" spans="1:16" ht="15.75" x14ac:dyDescent="0.25">
      <c r="A334" t="s">
        <v>175</v>
      </c>
      <c r="C334" s="4" t="s">
        <v>223</v>
      </c>
      <c r="D334" t="s">
        <v>175</v>
      </c>
      <c r="E334" t="str">
        <f t="shared" si="59"/>
        <v xml:space="preserve"> </v>
      </c>
      <c r="F334" t="s">
        <v>105</v>
      </c>
      <c r="G334" t="str">
        <f t="shared" si="51"/>
        <v xml:space="preserve"> </v>
      </c>
      <c r="H334" t="str">
        <f t="shared" si="52"/>
        <v/>
      </c>
      <c r="I334" t="str">
        <f t="shared" si="53"/>
        <v/>
      </c>
      <c r="J334" t="str">
        <f t="shared" si="54"/>
        <v/>
      </c>
      <c r="K334" t="str">
        <f t="shared" si="55"/>
        <v/>
      </c>
      <c r="L334" t="str">
        <f t="shared" si="56"/>
        <v/>
      </c>
      <c r="M334" t="str">
        <f t="shared" si="57"/>
        <v/>
      </c>
      <c r="N334" t="str">
        <f t="shared" si="58"/>
        <v/>
      </c>
      <c r="P334" t="s">
        <v>105</v>
      </c>
    </row>
    <row r="335" spans="1:16" ht="15.75" x14ac:dyDescent="0.25">
      <c r="A335" t="s">
        <v>175</v>
      </c>
      <c r="C335" s="4" t="s">
        <v>224</v>
      </c>
      <c r="D335" t="s">
        <v>175</v>
      </c>
      <c r="E335" t="str">
        <f t="shared" si="59"/>
        <v xml:space="preserve"> </v>
      </c>
      <c r="F335" t="s">
        <v>105</v>
      </c>
      <c r="G335" t="str">
        <f t="shared" si="51"/>
        <v xml:space="preserve"> </v>
      </c>
      <c r="H335" t="str">
        <f t="shared" si="52"/>
        <v/>
      </c>
      <c r="I335" t="str">
        <f t="shared" si="53"/>
        <v/>
      </c>
      <c r="J335" t="str">
        <f t="shared" si="54"/>
        <v/>
      </c>
      <c r="K335" t="str">
        <f t="shared" si="55"/>
        <v/>
      </c>
      <c r="L335" t="str">
        <f t="shared" si="56"/>
        <v/>
      </c>
      <c r="M335" t="str">
        <f t="shared" si="57"/>
        <v/>
      </c>
      <c r="N335" t="str">
        <f t="shared" si="58"/>
        <v/>
      </c>
      <c r="P335" t="s">
        <v>105</v>
      </c>
    </row>
    <row r="336" spans="1:16" ht="15.75" x14ac:dyDescent="0.25">
      <c r="A336" t="s">
        <v>175</v>
      </c>
      <c r="C336" s="5" t="s">
        <v>7</v>
      </c>
      <c r="D336" t="s">
        <v>175</v>
      </c>
      <c r="E336" t="str">
        <f t="shared" si="59"/>
        <v xml:space="preserve"> </v>
      </c>
      <c r="F336" t="s">
        <v>105</v>
      </c>
      <c r="G336" t="str">
        <f t="shared" si="51"/>
        <v xml:space="preserve"> </v>
      </c>
      <c r="H336" t="str">
        <f t="shared" si="52"/>
        <v/>
      </c>
      <c r="I336" t="str">
        <f t="shared" si="53"/>
        <v/>
      </c>
      <c r="J336" t="str">
        <f t="shared" si="54"/>
        <v/>
      </c>
      <c r="K336" t="str">
        <f t="shared" si="55"/>
        <v/>
      </c>
      <c r="L336" t="str">
        <f t="shared" si="56"/>
        <v/>
      </c>
      <c r="M336" t="str">
        <f t="shared" si="57"/>
        <v/>
      </c>
      <c r="N336" t="str">
        <f t="shared" si="58"/>
        <v/>
      </c>
      <c r="P336" t="s">
        <v>105</v>
      </c>
    </row>
    <row r="337" spans="1:16" ht="15.75" x14ac:dyDescent="0.25">
      <c r="A337" t="s">
        <v>175</v>
      </c>
      <c r="C337" s="2" t="s">
        <v>101</v>
      </c>
      <c r="D337" t="s">
        <v>175</v>
      </c>
      <c r="E337" t="str">
        <f t="shared" si="59"/>
        <v xml:space="preserve"> </v>
      </c>
      <c r="F337" t="s">
        <v>105</v>
      </c>
      <c r="G337" t="str">
        <f t="shared" si="51"/>
        <v xml:space="preserve"> </v>
      </c>
      <c r="H337" t="str">
        <f t="shared" si="52"/>
        <v/>
      </c>
      <c r="I337" t="str">
        <f t="shared" si="53"/>
        <v/>
      </c>
      <c r="J337" t="str">
        <f t="shared" si="54"/>
        <v/>
      </c>
      <c r="K337" t="str">
        <f t="shared" si="55"/>
        <v/>
      </c>
      <c r="L337" t="str">
        <f t="shared" si="56"/>
        <v/>
      </c>
      <c r="M337" t="str">
        <f t="shared" si="57"/>
        <v/>
      </c>
      <c r="N337" t="str">
        <f t="shared" si="58"/>
        <v/>
      </c>
      <c r="P337" t="s">
        <v>105</v>
      </c>
    </row>
    <row r="338" spans="1:16" ht="15.75" x14ac:dyDescent="0.25">
      <c r="A338" t="s">
        <v>175</v>
      </c>
      <c r="C338" s="2" t="s">
        <v>225</v>
      </c>
      <c r="D338" t="s">
        <v>175</v>
      </c>
      <c r="E338" t="str">
        <f t="shared" si="59"/>
        <v>Question</v>
      </c>
      <c r="F338">
        <v>2</v>
      </c>
      <c r="G338" t="str">
        <f t="shared" si="51"/>
        <v xml:space="preserve">Refer to the exhibit. Which route does R1 select for traffic that is destined to 192.168.16.2? </v>
      </c>
      <c r="H338" t="str">
        <f t="shared" si="52"/>
        <v>A.  192.168.16.0/21</v>
      </c>
      <c r="I338" t="str">
        <f t="shared" si="53"/>
        <v>B.  102.168.16.0/24</v>
      </c>
      <c r="J338" t="str">
        <f t="shared" si="54"/>
        <v xml:space="preserve">C.  102.168 26.0/26  </v>
      </c>
      <c r="K338" t="str">
        <f t="shared" si="55"/>
        <v>D.  102.168.16.0/27</v>
      </c>
      <c r="L338" t="str">
        <f t="shared" si="56"/>
        <v xml:space="preserve"> </v>
      </c>
      <c r="M338" t="str">
        <f t="shared" si="57"/>
        <v xml:space="preserve"> </v>
      </c>
      <c r="N338" t="str">
        <f t="shared" si="58"/>
        <v xml:space="preserve">Answer: D  </v>
      </c>
      <c r="O338">
        <v>1</v>
      </c>
      <c r="P338">
        <v>2</v>
      </c>
    </row>
    <row r="339" spans="1:16" ht="15.75" x14ac:dyDescent="0.25">
      <c r="A339" t="s">
        <v>175</v>
      </c>
      <c r="C339" s="5" t="s">
        <v>226</v>
      </c>
      <c r="D339" t="s">
        <v>175</v>
      </c>
      <c r="E339" t="str">
        <f t="shared" si="59"/>
        <v xml:space="preserve"> </v>
      </c>
      <c r="F339" t="s">
        <v>105</v>
      </c>
      <c r="G339" t="str">
        <f t="shared" si="51"/>
        <v xml:space="preserve"> </v>
      </c>
      <c r="H339" t="str">
        <f t="shared" si="52"/>
        <v/>
      </c>
      <c r="I339" t="str">
        <f t="shared" si="53"/>
        <v/>
      </c>
      <c r="J339" t="str">
        <f t="shared" si="54"/>
        <v/>
      </c>
      <c r="K339" t="str">
        <f t="shared" si="55"/>
        <v/>
      </c>
      <c r="L339" t="str">
        <f t="shared" si="56"/>
        <v/>
      </c>
      <c r="M339" t="str">
        <f t="shared" si="57"/>
        <v/>
      </c>
      <c r="N339" t="str">
        <f t="shared" si="58"/>
        <v/>
      </c>
      <c r="P339" t="s">
        <v>105</v>
      </c>
    </row>
    <row r="340" spans="1:16" x14ac:dyDescent="0.25">
      <c r="A340" t="s">
        <v>175</v>
      </c>
      <c r="C340" s="7" t="s">
        <v>204</v>
      </c>
      <c r="D340" t="s">
        <v>175</v>
      </c>
      <c r="E340" t="str">
        <f t="shared" si="59"/>
        <v xml:space="preserve"> </v>
      </c>
      <c r="F340" t="s">
        <v>105</v>
      </c>
      <c r="G340" t="str">
        <f t="shared" si="51"/>
        <v xml:space="preserve"> </v>
      </c>
      <c r="H340" t="str">
        <f t="shared" si="52"/>
        <v/>
      </c>
      <c r="I340" t="str">
        <f t="shared" si="53"/>
        <v/>
      </c>
      <c r="J340" t="str">
        <f t="shared" si="54"/>
        <v/>
      </c>
      <c r="K340" t="str">
        <f t="shared" si="55"/>
        <v/>
      </c>
      <c r="L340" t="str">
        <f t="shared" si="56"/>
        <v/>
      </c>
      <c r="M340" t="str">
        <f t="shared" si="57"/>
        <v/>
      </c>
      <c r="N340" t="str">
        <f t="shared" si="58"/>
        <v/>
      </c>
      <c r="P340" t="s">
        <v>105</v>
      </c>
    </row>
    <row r="341" spans="1:16" x14ac:dyDescent="0.25">
      <c r="A341" t="s">
        <v>175</v>
      </c>
      <c r="C341" s="7" t="s">
        <v>227</v>
      </c>
      <c r="D341" t="s">
        <v>175</v>
      </c>
      <c r="E341" t="str">
        <f t="shared" si="59"/>
        <v xml:space="preserve"> </v>
      </c>
      <c r="F341" t="s">
        <v>105</v>
      </c>
      <c r="G341" t="str">
        <f t="shared" si="51"/>
        <v xml:space="preserve"> </v>
      </c>
      <c r="H341" t="str">
        <f t="shared" si="52"/>
        <v/>
      </c>
      <c r="I341" t="str">
        <f t="shared" si="53"/>
        <v/>
      </c>
      <c r="J341" t="str">
        <f t="shared" si="54"/>
        <v/>
      </c>
      <c r="K341" t="str">
        <f t="shared" si="55"/>
        <v/>
      </c>
      <c r="L341" t="str">
        <f t="shared" si="56"/>
        <v/>
      </c>
      <c r="M341" t="str">
        <f t="shared" si="57"/>
        <v/>
      </c>
      <c r="N341" t="str">
        <f t="shared" si="58"/>
        <v/>
      </c>
      <c r="P341" t="s">
        <v>105</v>
      </c>
    </row>
    <row r="342" spans="1:16" x14ac:dyDescent="0.25">
      <c r="A342" t="s">
        <v>175</v>
      </c>
      <c r="C342" s="7" t="s">
        <v>228</v>
      </c>
      <c r="D342" t="s">
        <v>175</v>
      </c>
      <c r="E342" t="str">
        <f t="shared" si="59"/>
        <v xml:space="preserve"> </v>
      </c>
      <c r="F342" t="s">
        <v>105</v>
      </c>
      <c r="G342" t="str">
        <f t="shared" si="51"/>
        <v xml:space="preserve"> </v>
      </c>
      <c r="H342" t="str">
        <f t="shared" si="52"/>
        <v/>
      </c>
      <c r="I342" t="str">
        <f t="shared" si="53"/>
        <v/>
      </c>
      <c r="J342" t="str">
        <f t="shared" si="54"/>
        <v/>
      </c>
      <c r="K342" t="str">
        <f t="shared" si="55"/>
        <v/>
      </c>
      <c r="L342" t="str">
        <f t="shared" si="56"/>
        <v/>
      </c>
      <c r="M342" t="str">
        <f t="shared" si="57"/>
        <v/>
      </c>
      <c r="N342" t="str">
        <f t="shared" si="58"/>
        <v/>
      </c>
      <c r="P342" t="s">
        <v>105</v>
      </c>
    </row>
    <row r="343" spans="1:16" ht="15.75" x14ac:dyDescent="0.25">
      <c r="A343" t="s">
        <v>175</v>
      </c>
      <c r="C343" s="4" t="s">
        <v>229</v>
      </c>
      <c r="D343" t="s">
        <v>175</v>
      </c>
      <c r="E343" t="str">
        <f t="shared" si="59"/>
        <v xml:space="preserve"> </v>
      </c>
      <c r="F343" t="s">
        <v>105</v>
      </c>
      <c r="G343" t="str">
        <f t="shared" si="51"/>
        <v xml:space="preserve"> </v>
      </c>
      <c r="H343" t="str">
        <f t="shared" si="52"/>
        <v/>
      </c>
      <c r="I343" t="str">
        <f t="shared" si="53"/>
        <v/>
      </c>
      <c r="J343" t="str">
        <f t="shared" si="54"/>
        <v/>
      </c>
      <c r="K343" t="str">
        <f t="shared" si="55"/>
        <v/>
      </c>
      <c r="L343" t="str">
        <f t="shared" si="56"/>
        <v/>
      </c>
      <c r="M343" t="str">
        <f t="shared" si="57"/>
        <v/>
      </c>
      <c r="N343" t="str">
        <f t="shared" si="58"/>
        <v/>
      </c>
      <c r="P343" t="s">
        <v>105</v>
      </c>
    </row>
    <row r="344" spans="1:16" ht="15.75" x14ac:dyDescent="0.25">
      <c r="A344" t="s">
        <v>175</v>
      </c>
      <c r="C344" s="4" t="s">
        <v>230</v>
      </c>
      <c r="D344" t="s">
        <v>175</v>
      </c>
      <c r="E344" t="str">
        <f t="shared" si="59"/>
        <v xml:space="preserve"> </v>
      </c>
      <c r="F344" t="s">
        <v>105</v>
      </c>
      <c r="G344" t="str">
        <f t="shared" si="51"/>
        <v xml:space="preserve"> </v>
      </c>
      <c r="H344" t="str">
        <f t="shared" si="52"/>
        <v/>
      </c>
      <c r="I344" t="str">
        <f t="shared" si="53"/>
        <v/>
      </c>
      <c r="J344" t="str">
        <f t="shared" si="54"/>
        <v/>
      </c>
      <c r="K344" t="str">
        <f t="shared" si="55"/>
        <v/>
      </c>
      <c r="L344" t="str">
        <f t="shared" si="56"/>
        <v/>
      </c>
      <c r="M344" t="str">
        <f t="shared" si="57"/>
        <v/>
      </c>
      <c r="N344" t="str">
        <f t="shared" si="58"/>
        <v/>
      </c>
      <c r="P344" t="s">
        <v>105</v>
      </c>
    </row>
    <row r="345" spans="1:16" ht="15.75" x14ac:dyDescent="0.25">
      <c r="A345" t="s">
        <v>175</v>
      </c>
      <c r="C345" s="4" t="s">
        <v>231</v>
      </c>
      <c r="D345" t="s">
        <v>175</v>
      </c>
      <c r="E345" t="str">
        <f t="shared" si="59"/>
        <v xml:space="preserve"> </v>
      </c>
      <c r="F345" t="s">
        <v>105</v>
      </c>
      <c r="G345" t="str">
        <f t="shared" si="51"/>
        <v xml:space="preserve"> </v>
      </c>
      <c r="H345" t="str">
        <f t="shared" si="52"/>
        <v/>
      </c>
      <c r="I345" t="str">
        <f t="shared" si="53"/>
        <v/>
      </c>
      <c r="J345" t="str">
        <f t="shared" si="54"/>
        <v/>
      </c>
      <c r="K345" t="str">
        <f t="shared" si="55"/>
        <v/>
      </c>
      <c r="L345" t="str">
        <f t="shared" si="56"/>
        <v/>
      </c>
      <c r="M345" t="str">
        <f t="shared" si="57"/>
        <v/>
      </c>
      <c r="N345" t="str">
        <f t="shared" si="58"/>
        <v/>
      </c>
      <c r="P345" t="s">
        <v>105</v>
      </c>
    </row>
    <row r="346" spans="1:16" ht="15.75" x14ac:dyDescent="0.25">
      <c r="A346" t="s">
        <v>175</v>
      </c>
      <c r="C346" s="4" t="s">
        <v>232</v>
      </c>
      <c r="D346" t="s">
        <v>175</v>
      </c>
      <c r="E346" t="str">
        <f t="shared" si="59"/>
        <v xml:space="preserve"> </v>
      </c>
      <c r="F346" t="s">
        <v>105</v>
      </c>
      <c r="G346" t="str">
        <f t="shared" si="51"/>
        <v xml:space="preserve"> </v>
      </c>
      <c r="H346" t="str">
        <f t="shared" si="52"/>
        <v/>
      </c>
      <c r="I346" t="str">
        <f t="shared" si="53"/>
        <v/>
      </c>
      <c r="J346" t="str">
        <f t="shared" si="54"/>
        <v/>
      </c>
      <c r="K346" t="str">
        <f t="shared" si="55"/>
        <v/>
      </c>
      <c r="L346" t="str">
        <f t="shared" si="56"/>
        <v/>
      </c>
      <c r="M346" t="str">
        <f t="shared" si="57"/>
        <v/>
      </c>
      <c r="N346" t="str">
        <f t="shared" si="58"/>
        <v/>
      </c>
      <c r="P346" t="s">
        <v>105</v>
      </c>
    </row>
    <row r="347" spans="1:16" ht="15.75" x14ac:dyDescent="0.25">
      <c r="A347" t="s">
        <v>175</v>
      </c>
      <c r="C347" s="5" t="s">
        <v>7</v>
      </c>
      <c r="D347" t="s">
        <v>175</v>
      </c>
      <c r="E347" t="str">
        <f t="shared" si="59"/>
        <v xml:space="preserve"> </v>
      </c>
      <c r="F347" t="s">
        <v>105</v>
      </c>
      <c r="G347" t="str">
        <f t="shared" si="51"/>
        <v xml:space="preserve"> </v>
      </c>
      <c r="H347" t="str">
        <f t="shared" si="52"/>
        <v/>
      </c>
      <c r="I347" t="str">
        <f t="shared" si="53"/>
        <v/>
      </c>
      <c r="J347" t="str">
        <f t="shared" si="54"/>
        <v/>
      </c>
      <c r="K347" t="str">
        <f t="shared" si="55"/>
        <v/>
      </c>
      <c r="L347" t="str">
        <f t="shared" si="56"/>
        <v/>
      </c>
      <c r="M347" t="str">
        <f t="shared" si="57"/>
        <v/>
      </c>
      <c r="N347" t="str">
        <f t="shared" si="58"/>
        <v/>
      </c>
      <c r="P347" t="s">
        <v>105</v>
      </c>
    </row>
    <row r="348" spans="1:16" ht="15.75" x14ac:dyDescent="0.25">
      <c r="A348" t="s">
        <v>175</v>
      </c>
      <c r="C348" s="2" t="s">
        <v>27</v>
      </c>
      <c r="D348" t="s">
        <v>175</v>
      </c>
      <c r="E348" t="str">
        <f t="shared" si="59"/>
        <v xml:space="preserve"> </v>
      </c>
      <c r="F348" t="s">
        <v>105</v>
      </c>
      <c r="G348" t="str">
        <f t="shared" si="51"/>
        <v xml:space="preserve"> </v>
      </c>
      <c r="H348" t="str">
        <f t="shared" si="52"/>
        <v/>
      </c>
      <c r="I348" t="str">
        <f t="shared" si="53"/>
        <v/>
      </c>
      <c r="J348" t="str">
        <f t="shared" si="54"/>
        <v/>
      </c>
      <c r="K348" t="str">
        <f t="shared" si="55"/>
        <v/>
      </c>
      <c r="L348" t="str">
        <f t="shared" si="56"/>
        <v/>
      </c>
      <c r="M348" t="str">
        <f t="shared" si="57"/>
        <v/>
      </c>
      <c r="N348" t="str">
        <f t="shared" si="58"/>
        <v/>
      </c>
      <c r="P348" t="s">
        <v>105</v>
      </c>
    </row>
    <row r="349" spans="1:16" ht="15.75" x14ac:dyDescent="0.25">
      <c r="A349" t="s">
        <v>175</v>
      </c>
      <c r="C349" s="2" t="s">
        <v>233</v>
      </c>
      <c r="D349" t="s">
        <v>175</v>
      </c>
      <c r="E349" t="str">
        <f t="shared" si="59"/>
        <v>Question</v>
      </c>
      <c r="F349">
        <v>2</v>
      </c>
      <c r="G349" t="str">
        <f t="shared" si="51"/>
        <v xml:space="preserve">Refer to the exhibit. Which prefix does Router 1 use for traffic to Host A? </v>
      </c>
      <c r="H349" t="str">
        <f t="shared" si="52"/>
        <v>A.  10.10.10.0/28</v>
      </c>
      <c r="I349" t="str">
        <f t="shared" si="53"/>
        <v>B.  10.10.13.0/25</v>
      </c>
      <c r="J349" t="str">
        <f t="shared" si="54"/>
        <v xml:space="preserve">C.  10.10.13.144/28  </v>
      </c>
      <c r="K349" t="str">
        <f t="shared" si="55"/>
        <v>D.  10.10.13.208/29</v>
      </c>
      <c r="L349" t="str">
        <f t="shared" si="56"/>
        <v xml:space="preserve"> </v>
      </c>
      <c r="M349" t="str">
        <f t="shared" si="57"/>
        <v xml:space="preserve"> </v>
      </c>
      <c r="N349" t="str">
        <f t="shared" si="58"/>
        <v xml:space="preserve">Answer: D  </v>
      </c>
      <c r="O349">
        <v>1</v>
      </c>
      <c r="P349">
        <v>2</v>
      </c>
    </row>
    <row r="350" spans="1:16" ht="15.75" x14ac:dyDescent="0.25">
      <c r="A350" t="s">
        <v>175</v>
      </c>
      <c r="C350" s="5" t="s">
        <v>234</v>
      </c>
      <c r="D350" t="s">
        <v>175</v>
      </c>
      <c r="E350" t="str">
        <f t="shared" si="59"/>
        <v xml:space="preserve"> </v>
      </c>
      <c r="F350" t="s">
        <v>105</v>
      </c>
      <c r="G350" t="str">
        <f t="shared" si="51"/>
        <v xml:space="preserve"> </v>
      </c>
      <c r="H350" t="str">
        <f t="shared" si="52"/>
        <v/>
      </c>
      <c r="I350" t="str">
        <f t="shared" si="53"/>
        <v/>
      </c>
      <c r="J350" t="str">
        <f t="shared" si="54"/>
        <v/>
      </c>
      <c r="K350" t="str">
        <f t="shared" si="55"/>
        <v/>
      </c>
      <c r="L350" t="str">
        <f t="shared" si="56"/>
        <v/>
      </c>
      <c r="M350" t="str">
        <f t="shared" si="57"/>
        <v/>
      </c>
      <c r="N350" t="str">
        <f t="shared" si="58"/>
        <v/>
      </c>
      <c r="P350" t="s">
        <v>105</v>
      </c>
    </row>
    <row r="351" spans="1:16" ht="15.75" x14ac:dyDescent="0.25">
      <c r="A351" t="s">
        <v>175</v>
      </c>
      <c r="C351" s="22"/>
      <c r="D351" t="s">
        <v>175</v>
      </c>
      <c r="E351" t="str">
        <f t="shared" si="59"/>
        <v xml:space="preserve"> </v>
      </c>
      <c r="F351" t="s">
        <v>105</v>
      </c>
      <c r="G351" t="str">
        <f t="shared" si="51"/>
        <v xml:space="preserve"> </v>
      </c>
      <c r="H351" t="str">
        <f t="shared" si="52"/>
        <v/>
      </c>
      <c r="I351" t="str">
        <f t="shared" si="53"/>
        <v/>
      </c>
      <c r="J351" t="str">
        <f t="shared" si="54"/>
        <v/>
      </c>
      <c r="K351" t="str">
        <f t="shared" si="55"/>
        <v/>
      </c>
      <c r="L351" t="str">
        <f t="shared" si="56"/>
        <v/>
      </c>
      <c r="M351" t="str">
        <f t="shared" si="57"/>
        <v/>
      </c>
      <c r="N351" t="str">
        <f t="shared" si="58"/>
        <v/>
      </c>
      <c r="P351" t="s">
        <v>105</v>
      </c>
    </row>
    <row r="352" spans="1:16" ht="15.75" x14ac:dyDescent="0.25">
      <c r="A352" t="s">
        <v>175</v>
      </c>
      <c r="C352" s="4" t="s">
        <v>235</v>
      </c>
      <c r="D352" t="s">
        <v>175</v>
      </c>
      <c r="E352" t="str">
        <f t="shared" si="59"/>
        <v xml:space="preserve"> </v>
      </c>
      <c r="F352" t="s">
        <v>105</v>
      </c>
      <c r="G352" t="str">
        <f t="shared" si="51"/>
        <v xml:space="preserve"> </v>
      </c>
      <c r="H352" t="str">
        <f t="shared" si="52"/>
        <v/>
      </c>
      <c r="I352" t="str">
        <f t="shared" si="53"/>
        <v/>
      </c>
      <c r="J352" t="str">
        <f t="shared" si="54"/>
        <v/>
      </c>
      <c r="K352" t="str">
        <f t="shared" si="55"/>
        <v/>
      </c>
      <c r="L352" t="str">
        <f t="shared" si="56"/>
        <v/>
      </c>
      <c r="M352" t="str">
        <f t="shared" si="57"/>
        <v/>
      </c>
      <c r="N352" t="str">
        <f t="shared" si="58"/>
        <v/>
      </c>
      <c r="P352" t="s">
        <v>105</v>
      </c>
    </row>
    <row r="353" spans="1:16" ht="15.75" x14ac:dyDescent="0.25">
      <c r="A353" t="s">
        <v>175</v>
      </c>
      <c r="C353" s="4" t="s">
        <v>236</v>
      </c>
      <c r="D353" t="s">
        <v>175</v>
      </c>
      <c r="E353" t="str">
        <f t="shared" si="59"/>
        <v xml:space="preserve"> </v>
      </c>
      <c r="F353" t="s">
        <v>105</v>
      </c>
      <c r="G353" t="str">
        <f t="shared" si="51"/>
        <v xml:space="preserve"> </v>
      </c>
      <c r="H353" t="str">
        <f t="shared" si="52"/>
        <v/>
      </c>
      <c r="I353" t="str">
        <f t="shared" si="53"/>
        <v/>
      </c>
      <c r="J353" t="str">
        <f t="shared" si="54"/>
        <v/>
      </c>
      <c r="K353" t="str">
        <f t="shared" si="55"/>
        <v/>
      </c>
      <c r="L353" t="str">
        <f t="shared" si="56"/>
        <v/>
      </c>
      <c r="M353" t="str">
        <f t="shared" si="57"/>
        <v/>
      </c>
      <c r="N353" t="str">
        <f t="shared" si="58"/>
        <v/>
      </c>
      <c r="P353" t="s">
        <v>105</v>
      </c>
    </row>
    <row r="354" spans="1:16" ht="15.75" x14ac:dyDescent="0.25">
      <c r="A354" t="s">
        <v>175</v>
      </c>
      <c r="C354" s="4" t="s">
        <v>237</v>
      </c>
      <c r="D354" t="s">
        <v>175</v>
      </c>
      <c r="E354" t="str">
        <f t="shared" si="59"/>
        <v xml:space="preserve"> </v>
      </c>
      <c r="F354" t="s">
        <v>105</v>
      </c>
      <c r="G354" t="str">
        <f t="shared" si="51"/>
        <v xml:space="preserve"> </v>
      </c>
      <c r="H354" t="str">
        <f t="shared" si="52"/>
        <v/>
      </c>
      <c r="I354" t="str">
        <f t="shared" si="53"/>
        <v/>
      </c>
      <c r="J354" t="str">
        <f t="shared" si="54"/>
        <v/>
      </c>
      <c r="K354" t="str">
        <f t="shared" si="55"/>
        <v/>
      </c>
      <c r="L354" t="str">
        <f t="shared" si="56"/>
        <v/>
      </c>
      <c r="M354" t="str">
        <f t="shared" si="57"/>
        <v/>
      </c>
      <c r="N354" t="str">
        <f t="shared" si="58"/>
        <v/>
      </c>
      <c r="P354" t="s">
        <v>105</v>
      </c>
    </row>
    <row r="355" spans="1:16" ht="15.75" x14ac:dyDescent="0.25">
      <c r="A355" t="s">
        <v>175</v>
      </c>
      <c r="C355" s="4" t="s">
        <v>238</v>
      </c>
      <c r="D355" t="s">
        <v>175</v>
      </c>
      <c r="E355" t="str">
        <f t="shared" si="59"/>
        <v xml:space="preserve"> </v>
      </c>
      <c r="F355" t="s">
        <v>105</v>
      </c>
      <c r="G355" t="str">
        <f t="shared" si="51"/>
        <v xml:space="preserve"> </v>
      </c>
      <c r="H355" t="str">
        <f t="shared" si="52"/>
        <v/>
      </c>
      <c r="I355" t="str">
        <f t="shared" si="53"/>
        <v/>
      </c>
      <c r="J355" t="str">
        <f t="shared" si="54"/>
        <v/>
      </c>
      <c r="K355" t="str">
        <f t="shared" si="55"/>
        <v/>
      </c>
      <c r="L355" t="str">
        <f t="shared" si="56"/>
        <v/>
      </c>
      <c r="M355" t="str">
        <f t="shared" si="57"/>
        <v/>
      </c>
      <c r="N355" t="str">
        <f t="shared" si="58"/>
        <v/>
      </c>
      <c r="P355" t="s">
        <v>105</v>
      </c>
    </row>
    <row r="356" spans="1:16" ht="15.75" x14ac:dyDescent="0.25">
      <c r="A356" t="s">
        <v>175</v>
      </c>
      <c r="C356" s="5" t="s">
        <v>7</v>
      </c>
      <c r="D356" t="s">
        <v>175</v>
      </c>
      <c r="E356" t="str">
        <f t="shared" si="59"/>
        <v xml:space="preserve"> </v>
      </c>
      <c r="F356" t="s">
        <v>105</v>
      </c>
      <c r="G356" t="str">
        <f t="shared" si="51"/>
        <v xml:space="preserve"> </v>
      </c>
      <c r="H356" t="str">
        <f t="shared" si="52"/>
        <v/>
      </c>
      <c r="I356" t="str">
        <f t="shared" si="53"/>
        <v/>
      </c>
      <c r="J356" t="str">
        <f t="shared" si="54"/>
        <v/>
      </c>
      <c r="K356" t="str">
        <f t="shared" si="55"/>
        <v/>
      </c>
      <c r="L356" t="str">
        <f t="shared" si="56"/>
        <v/>
      </c>
      <c r="M356" t="str">
        <f t="shared" si="57"/>
        <v/>
      </c>
      <c r="N356" t="str">
        <f t="shared" si="58"/>
        <v/>
      </c>
      <c r="P356" t="s">
        <v>105</v>
      </c>
    </row>
    <row r="357" spans="1:16" ht="15.75" x14ac:dyDescent="0.25">
      <c r="A357" t="s">
        <v>175</v>
      </c>
      <c r="C357" s="2" t="s">
        <v>27</v>
      </c>
      <c r="D357" t="s">
        <v>175</v>
      </c>
      <c r="E357" t="str">
        <f t="shared" si="59"/>
        <v xml:space="preserve"> </v>
      </c>
      <c r="F357" t="s">
        <v>105</v>
      </c>
      <c r="G357" t="str">
        <f t="shared" si="51"/>
        <v xml:space="preserve"> </v>
      </c>
      <c r="H357" t="str">
        <f t="shared" si="52"/>
        <v/>
      </c>
      <c r="I357" t="str">
        <f t="shared" si="53"/>
        <v/>
      </c>
      <c r="J357" t="str">
        <f t="shared" si="54"/>
        <v/>
      </c>
      <c r="K357" t="str">
        <f t="shared" si="55"/>
        <v/>
      </c>
      <c r="L357" t="str">
        <f t="shared" si="56"/>
        <v/>
      </c>
      <c r="M357" t="str">
        <f t="shared" si="57"/>
        <v/>
      </c>
      <c r="N357" t="str">
        <f t="shared" si="58"/>
        <v/>
      </c>
      <c r="P357" t="s">
        <v>105</v>
      </c>
    </row>
    <row r="358" spans="1:16" ht="15.75" x14ac:dyDescent="0.25">
      <c r="A358" t="s">
        <v>175</v>
      </c>
      <c r="C358" s="2" t="s">
        <v>239</v>
      </c>
      <c r="D358" t="s">
        <v>175</v>
      </c>
      <c r="E358" t="str">
        <f t="shared" si="59"/>
        <v>Question</v>
      </c>
      <c r="F358">
        <v>2</v>
      </c>
      <c r="G358" t="str">
        <f t="shared" si="51"/>
        <v xml:space="preserve">Router A learns the same route from two different neighbors, one of the neighbor routers is an OSPF neighbor and the other is an EIGRP neighbor. What is the administrative distance of the route that will be installed in the routing table? </v>
      </c>
      <c r="H358" t="str">
        <f t="shared" si="52"/>
        <v>A.  20</v>
      </c>
      <c r="I358" t="str">
        <f t="shared" si="53"/>
        <v>B.  90</v>
      </c>
      <c r="J358" t="str">
        <f t="shared" si="54"/>
        <v>C.  110</v>
      </c>
      <c r="K358" t="str">
        <f t="shared" si="55"/>
        <v>D.  115</v>
      </c>
      <c r="L358" t="str">
        <f t="shared" si="56"/>
        <v xml:space="preserve"> </v>
      </c>
      <c r="M358" t="str">
        <f t="shared" si="57"/>
        <v xml:space="preserve"> </v>
      </c>
      <c r="N358" t="str">
        <f t="shared" si="58"/>
        <v xml:space="preserve">Answer: B  </v>
      </c>
      <c r="P358">
        <v>2</v>
      </c>
    </row>
    <row r="359" spans="1:16" ht="15.75" x14ac:dyDescent="0.25">
      <c r="A359" t="s">
        <v>175</v>
      </c>
      <c r="C359" s="5" t="s">
        <v>240</v>
      </c>
      <c r="D359" t="s">
        <v>175</v>
      </c>
      <c r="E359" t="str">
        <f t="shared" si="59"/>
        <v xml:space="preserve"> </v>
      </c>
      <c r="F359" t="s">
        <v>105</v>
      </c>
      <c r="G359" t="str">
        <f t="shared" si="51"/>
        <v xml:space="preserve"> </v>
      </c>
      <c r="H359" t="str">
        <f t="shared" si="52"/>
        <v/>
      </c>
      <c r="I359" t="str">
        <f t="shared" si="53"/>
        <v/>
      </c>
      <c r="J359" t="str">
        <f t="shared" si="54"/>
        <v/>
      </c>
      <c r="K359" t="str">
        <f t="shared" si="55"/>
        <v/>
      </c>
      <c r="L359" t="str">
        <f t="shared" si="56"/>
        <v/>
      </c>
      <c r="M359" t="str">
        <f t="shared" si="57"/>
        <v/>
      </c>
      <c r="N359" t="str">
        <f t="shared" si="58"/>
        <v/>
      </c>
      <c r="P359" t="s">
        <v>105</v>
      </c>
    </row>
    <row r="360" spans="1:16" ht="15.75" x14ac:dyDescent="0.25">
      <c r="A360" t="s">
        <v>175</v>
      </c>
      <c r="C360" s="4" t="s">
        <v>241</v>
      </c>
      <c r="D360" t="s">
        <v>175</v>
      </c>
      <c r="E360" t="str">
        <f t="shared" si="59"/>
        <v xml:space="preserve"> </v>
      </c>
      <c r="F360" t="s">
        <v>105</v>
      </c>
      <c r="G360" t="str">
        <f t="shared" si="51"/>
        <v xml:space="preserve"> </v>
      </c>
      <c r="H360" t="str">
        <f t="shared" si="52"/>
        <v/>
      </c>
      <c r="I360" t="str">
        <f t="shared" si="53"/>
        <v/>
      </c>
      <c r="J360" t="str">
        <f t="shared" si="54"/>
        <v/>
      </c>
      <c r="K360" t="str">
        <f t="shared" si="55"/>
        <v/>
      </c>
      <c r="L360" t="str">
        <f t="shared" si="56"/>
        <v/>
      </c>
      <c r="M360" t="str">
        <f t="shared" si="57"/>
        <v/>
      </c>
      <c r="N360" t="str">
        <f t="shared" si="58"/>
        <v/>
      </c>
      <c r="P360" t="s">
        <v>105</v>
      </c>
    </row>
    <row r="361" spans="1:16" ht="15.75" x14ac:dyDescent="0.25">
      <c r="A361" t="s">
        <v>175</v>
      </c>
      <c r="C361" s="4" t="s">
        <v>242</v>
      </c>
      <c r="D361" t="s">
        <v>175</v>
      </c>
      <c r="E361" t="str">
        <f t="shared" si="59"/>
        <v xml:space="preserve"> </v>
      </c>
      <c r="F361" t="s">
        <v>105</v>
      </c>
      <c r="G361" t="str">
        <f t="shared" si="51"/>
        <v xml:space="preserve"> </v>
      </c>
      <c r="H361" t="str">
        <f t="shared" si="52"/>
        <v/>
      </c>
      <c r="I361" t="str">
        <f t="shared" si="53"/>
        <v/>
      </c>
      <c r="J361" t="str">
        <f t="shared" si="54"/>
        <v/>
      </c>
      <c r="K361" t="str">
        <f t="shared" si="55"/>
        <v/>
      </c>
      <c r="L361" t="str">
        <f t="shared" si="56"/>
        <v/>
      </c>
      <c r="M361" t="str">
        <f t="shared" si="57"/>
        <v/>
      </c>
      <c r="N361" t="str">
        <f t="shared" si="58"/>
        <v/>
      </c>
      <c r="P361" t="s">
        <v>105</v>
      </c>
    </row>
    <row r="362" spans="1:16" ht="15.75" x14ac:dyDescent="0.25">
      <c r="A362" t="s">
        <v>175</v>
      </c>
      <c r="C362" s="4" t="s">
        <v>243</v>
      </c>
      <c r="D362" t="s">
        <v>175</v>
      </c>
      <c r="E362" t="str">
        <f t="shared" si="59"/>
        <v xml:space="preserve"> </v>
      </c>
      <c r="F362" t="s">
        <v>105</v>
      </c>
      <c r="G362" t="str">
        <f t="shared" si="51"/>
        <v xml:space="preserve"> </v>
      </c>
      <c r="H362" t="str">
        <f t="shared" si="52"/>
        <v/>
      </c>
      <c r="I362" t="str">
        <f t="shared" si="53"/>
        <v/>
      </c>
      <c r="J362" t="str">
        <f t="shared" si="54"/>
        <v/>
      </c>
      <c r="K362" t="str">
        <f t="shared" si="55"/>
        <v/>
      </c>
      <c r="L362" t="str">
        <f t="shared" si="56"/>
        <v/>
      </c>
      <c r="M362" t="str">
        <f t="shared" si="57"/>
        <v/>
      </c>
      <c r="N362" t="str">
        <f t="shared" si="58"/>
        <v/>
      </c>
      <c r="P362" t="s">
        <v>105</v>
      </c>
    </row>
    <row r="363" spans="1:16" ht="15.75" x14ac:dyDescent="0.25">
      <c r="A363" t="s">
        <v>175</v>
      </c>
      <c r="C363" s="4" t="s">
        <v>244</v>
      </c>
      <c r="D363" t="s">
        <v>175</v>
      </c>
      <c r="E363" t="str">
        <f t="shared" si="59"/>
        <v xml:space="preserve"> </v>
      </c>
      <c r="F363" t="s">
        <v>105</v>
      </c>
      <c r="G363" t="str">
        <f t="shared" si="51"/>
        <v xml:space="preserve"> </v>
      </c>
      <c r="H363" t="str">
        <f t="shared" si="52"/>
        <v/>
      </c>
      <c r="I363" t="str">
        <f t="shared" si="53"/>
        <v/>
      </c>
      <c r="J363" t="str">
        <f t="shared" si="54"/>
        <v/>
      </c>
      <c r="K363" t="str">
        <f t="shared" si="55"/>
        <v/>
      </c>
      <c r="L363" t="str">
        <f t="shared" si="56"/>
        <v/>
      </c>
      <c r="M363" t="str">
        <f t="shared" si="57"/>
        <v/>
      </c>
      <c r="N363" t="str">
        <f t="shared" si="58"/>
        <v/>
      </c>
      <c r="P363" t="s">
        <v>105</v>
      </c>
    </row>
    <row r="364" spans="1:16" ht="15.75" x14ac:dyDescent="0.25">
      <c r="A364" t="s">
        <v>175</v>
      </c>
      <c r="C364" s="5" t="s">
        <v>7</v>
      </c>
      <c r="D364" t="s">
        <v>175</v>
      </c>
      <c r="E364" t="str">
        <f t="shared" si="59"/>
        <v xml:space="preserve"> </v>
      </c>
      <c r="F364" t="s">
        <v>105</v>
      </c>
      <c r="G364" t="str">
        <f t="shared" si="51"/>
        <v xml:space="preserve"> </v>
      </c>
      <c r="H364" t="str">
        <f t="shared" si="52"/>
        <v/>
      </c>
      <c r="I364" t="str">
        <f t="shared" si="53"/>
        <v/>
      </c>
      <c r="J364" t="str">
        <f t="shared" si="54"/>
        <v/>
      </c>
      <c r="K364" t="str">
        <f t="shared" si="55"/>
        <v/>
      </c>
      <c r="L364" t="str">
        <f t="shared" si="56"/>
        <v/>
      </c>
      <c r="M364" t="str">
        <f t="shared" si="57"/>
        <v/>
      </c>
      <c r="N364" t="str">
        <f t="shared" si="58"/>
        <v/>
      </c>
      <c r="P364" t="s">
        <v>105</v>
      </c>
    </row>
    <row r="365" spans="1:16" ht="15.75" x14ac:dyDescent="0.25">
      <c r="A365" t="s">
        <v>175</v>
      </c>
      <c r="C365" s="2" t="s">
        <v>14</v>
      </c>
      <c r="D365" t="s">
        <v>175</v>
      </c>
      <c r="E365" t="str">
        <f t="shared" si="59"/>
        <v xml:space="preserve"> </v>
      </c>
      <c r="F365" t="s">
        <v>105</v>
      </c>
      <c r="G365" t="str">
        <f t="shared" si="51"/>
        <v xml:space="preserve"> </v>
      </c>
      <c r="H365" t="str">
        <f t="shared" si="52"/>
        <v/>
      </c>
      <c r="I365" t="str">
        <f t="shared" si="53"/>
        <v/>
      </c>
      <c r="J365" t="str">
        <f t="shared" si="54"/>
        <v/>
      </c>
      <c r="K365" t="str">
        <f t="shared" si="55"/>
        <v/>
      </c>
      <c r="L365" t="str">
        <f t="shared" si="56"/>
        <v/>
      </c>
      <c r="M365" t="str">
        <f t="shared" si="57"/>
        <v/>
      </c>
      <c r="N365" t="str">
        <f t="shared" si="58"/>
        <v/>
      </c>
      <c r="P365" t="s">
        <v>105</v>
      </c>
    </row>
    <row r="366" spans="1:16" ht="30" x14ac:dyDescent="0.25">
      <c r="A366" t="s">
        <v>245</v>
      </c>
      <c r="C366" s="1" t="s">
        <v>245</v>
      </c>
      <c r="D366" t="s">
        <v>245</v>
      </c>
      <c r="E366" t="str">
        <f t="shared" si="59"/>
        <v xml:space="preserve"> </v>
      </c>
      <c r="F366" t="s">
        <v>105</v>
      </c>
      <c r="G366" t="str">
        <f t="shared" si="51"/>
        <v xml:space="preserve"> </v>
      </c>
      <c r="H366" t="str">
        <f t="shared" si="52"/>
        <v/>
      </c>
      <c r="I366" t="str">
        <f t="shared" si="53"/>
        <v/>
      </c>
      <c r="J366" t="str">
        <f t="shared" si="54"/>
        <v/>
      </c>
      <c r="K366" t="str">
        <f t="shared" si="55"/>
        <v/>
      </c>
      <c r="L366" t="str">
        <f t="shared" si="56"/>
        <v/>
      </c>
      <c r="M366" t="str">
        <f t="shared" si="57"/>
        <v/>
      </c>
      <c r="N366" t="str">
        <f t="shared" si="58"/>
        <v/>
      </c>
      <c r="P366" t="s">
        <v>105</v>
      </c>
    </row>
    <row r="367" spans="1:16" ht="15.75" x14ac:dyDescent="0.25">
      <c r="A367" t="s">
        <v>245</v>
      </c>
      <c r="C367" s="6" t="s">
        <v>246</v>
      </c>
      <c r="D367" t="s">
        <v>245</v>
      </c>
      <c r="E367" t="str">
        <f t="shared" si="59"/>
        <v xml:space="preserve"> </v>
      </c>
      <c r="F367" t="s">
        <v>105</v>
      </c>
      <c r="G367" t="str">
        <f t="shared" si="51"/>
        <v xml:space="preserve"> </v>
      </c>
      <c r="H367" t="str">
        <f t="shared" si="52"/>
        <v/>
      </c>
      <c r="I367" t="str">
        <f t="shared" si="53"/>
        <v/>
      </c>
      <c r="J367" t="str">
        <f t="shared" si="54"/>
        <v/>
      </c>
      <c r="K367" t="str">
        <f t="shared" si="55"/>
        <v/>
      </c>
      <c r="L367" t="str">
        <f t="shared" si="56"/>
        <v/>
      </c>
      <c r="M367" t="str">
        <f t="shared" si="57"/>
        <v/>
      </c>
      <c r="N367" t="str">
        <f t="shared" si="58"/>
        <v/>
      </c>
      <c r="P367" t="s">
        <v>105</v>
      </c>
    </row>
    <row r="368" spans="1:16" ht="15.75" x14ac:dyDescent="0.25">
      <c r="A368" t="s">
        <v>245</v>
      </c>
      <c r="C368" s="2" t="s">
        <v>1</v>
      </c>
      <c r="D368" t="s">
        <v>245</v>
      </c>
      <c r="E368" t="str">
        <f t="shared" si="59"/>
        <v>Question</v>
      </c>
      <c r="F368">
        <v>1</v>
      </c>
      <c r="G368" t="str">
        <f t="shared" si="51"/>
        <v xml:space="preserve">What is the purpose of the show ip ospf interface command? </v>
      </c>
      <c r="H368" t="str">
        <f t="shared" si="52"/>
        <v>A.  displaying OSPF-related interface information</v>
      </c>
      <c r="I368" t="str">
        <f t="shared" si="53"/>
        <v xml:space="preserve">B.  displaying general information about OSPF routing processes </v>
      </c>
      <c r="J368" t="str">
        <f t="shared" si="54"/>
        <v xml:space="preserve">C.  displaying OSPF neighbor information on a per-interface basis </v>
      </c>
      <c r="K368" t="str">
        <f t="shared" si="55"/>
        <v xml:space="preserve">D.  displaying OSPF neighbor information on a per-interface-type basis </v>
      </c>
      <c r="L368" t="str">
        <f t="shared" si="56"/>
        <v xml:space="preserve"> </v>
      </c>
      <c r="M368" t="str">
        <f t="shared" si="57"/>
        <v xml:space="preserve"> </v>
      </c>
      <c r="N368" t="str">
        <f t="shared" si="58"/>
        <v xml:space="preserve">Answer: A  </v>
      </c>
      <c r="P368">
        <v>1</v>
      </c>
    </row>
    <row r="369" spans="1:16" x14ac:dyDescent="0.25">
      <c r="A369" t="s">
        <v>245</v>
      </c>
      <c r="C369" s="3" t="s">
        <v>247</v>
      </c>
      <c r="D369" t="s">
        <v>245</v>
      </c>
      <c r="E369" t="str">
        <f t="shared" si="59"/>
        <v xml:space="preserve"> </v>
      </c>
      <c r="F369" t="s">
        <v>105</v>
      </c>
      <c r="G369" t="str">
        <f t="shared" si="51"/>
        <v xml:space="preserve"> </v>
      </c>
      <c r="H369" t="str">
        <f t="shared" si="52"/>
        <v/>
      </c>
      <c r="I369" t="str">
        <f t="shared" si="53"/>
        <v/>
      </c>
      <c r="J369" t="str">
        <f t="shared" si="54"/>
        <v/>
      </c>
      <c r="K369" t="str">
        <f t="shared" si="55"/>
        <v/>
      </c>
      <c r="L369" t="str">
        <f t="shared" si="56"/>
        <v/>
      </c>
      <c r="M369" t="str">
        <f t="shared" si="57"/>
        <v/>
      </c>
      <c r="N369" t="str">
        <f t="shared" si="58"/>
        <v/>
      </c>
      <c r="P369" t="s">
        <v>105</v>
      </c>
    </row>
    <row r="370" spans="1:16" ht="15.75" x14ac:dyDescent="0.25">
      <c r="A370" t="s">
        <v>245</v>
      </c>
      <c r="C370" s="4" t="s">
        <v>248</v>
      </c>
      <c r="D370" t="s">
        <v>245</v>
      </c>
      <c r="E370" t="str">
        <f t="shared" si="59"/>
        <v xml:space="preserve"> </v>
      </c>
      <c r="F370" t="s">
        <v>105</v>
      </c>
      <c r="G370" t="str">
        <f t="shared" si="51"/>
        <v xml:space="preserve"> </v>
      </c>
      <c r="H370" t="str">
        <f t="shared" si="52"/>
        <v/>
      </c>
      <c r="I370" t="str">
        <f t="shared" si="53"/>
        <v/>
      </c>
      <c r="J370" t="str">
        <f t="shared" si="54"/>
        <v/>
      </c>
      <c r="K370" t="str">
        <f t="shared" si="55"/>
        <v/>
      </c>
      <c r="L370" t="str">
        <f t="shared" si="56"/>
        <v/>
      </c>
      <c r="M370" t="str">
        <f t="shared" si="57"/>
        <v/>
      </c>
      <c r="N370" t="str">
        <f t="shared" si="58"/>
        <v/>
      </c>
      <c r="P370" t="s">
        <v>105</v>
      </c>
    </row>
    <row r="371" spans="1:16" ht="15.75" x14ac:dyDescent="0.25">
      <c r="A371" t="s">
        <v>245</v>
      </c>
      <c r="C371" s="4" t="s">
        <v>249</v>
      </c>
      <c r="D371" t="s">
        <v>245</v>
      </c>
      <c r="E371" t="str">
        <f t="shared" si="59"/>
        <v xml:space="preserve"> </v>
      </c>
      <c r="F371" t="s">
        <v>105</v>
      </c>
      <c r="G371" t="str">
        <f t="shared" si="51"/>
        <v xml:space="preserve"> </v>
      </c>
      <c r="H371" t="str">
        <f t="shared" si="52"/>
        <v/>
      </c>
      <c r="I371" t="str">
        <f t="shared" si="53"/>
        <v/>
      </c>
      <c r="J371" t="str">
        <f t="shared" si="54"/>
        <v/>
      </c>
      <c r="K371" t="str">
        <f t="shared" si="55"/>
        <v/>
      </c>
      <c r="L371" t="str">
        <f t="shared" si="56"/>
        <v/>
      </c>
      <c r="M371" t="str">
        <f t="shared" si="57"/>
        <v/>
      </c>
      <c r="N371" t="str">
        <f t="shared" si="58"/>
        <v/>
      </c>
      <c r="P371" t="s">
        <v>105</v>
      </c>
    </row>
    <row r="372" spans="1:16" ht="15.75" x14ac:dyDescent="0.25">
      <c r="A372" t="s">
        <v>245</v>
      </c>
      <c r="C372" s="4" t="s">
        <v>250</v>
      </c>
      <c r="D372" t="s">
        <v>245</v>
      </c>
      <c r="E372" t="str">
        <f t="shared" si="59"/>
        <v xml:space="preserve"> </v>
      </c>
      <c r="F372" t="s">
        <v>105</v>
      </c>
      <c r="G372" t="str">
        <f t="shared" si="51"/>
        <v xml:space="preserve"> </v>
      </c>
      <c r="H372" t="str">
        <f t="shared" si="52"/>
        <v/>
      </c>
      <c r="I372" t="str">
        <f t="shared" si="53"/>
        <v/>
      </c>
      <c r="J372" t="str">
        <f t="shared" si="54"/>
        <v/>
      </c>
      <c r="K372" t="str">
        <f t="shared" si="55"/>
        <v/>
      </c>
      <c r="L372" t="str">
        <f t="shared" si="56"/>
        <v/>
      </c>
      <c r="M372" t="str">
        <f t="shared" si="57"/>
        <v/>
      </c>
      <c r="N372" t="str">
        <f t="shared" si="58"/>
        <v/>
      </c>
      <c r="P372" t="s">
        <v>105</v>
      </c>
    </row>
    <row r="373" spans="1:16" ht="15.75" x14ac:dyDescent="0.25">
      <c r="A373" t="s">
        <v>245</v>
      </c>
      <c r="C373" s="4" t="s">
        <v>251</v>
      </c>
      <c r="D373" t="s">
        <v>245</v>
      </c>
      <c r="E373" t="str">
        <f t="shared" si="59"/>
        <v xml:space="preserve"> </v>
      </c>
      <c r="F373" t="s">
        <v>105</v>
      </c>
      <c r="G373" t="str">
        <f t="shared" si="51"/>
        <v xml:space="preserve"> </v>
      </c>
      <c r="H373" t="str">
        <f t="shared" si="52"/>
        <v/>
      </c>
      <c r="I373" t="str">
        <f t="shared" si="53"/>
        <v/>
      </c>
      <c r="J373" t="str">
        <f t="shared" si="54"/>
        <v/>
      </c>
      <c r="K373" t="str">
        <f t="shared" si="55"/>
        <v/>
      </c>
      <c r="L373" t="str">
        <f t="shared" si="56"/>
        <v/>
      </c>
      <c r="M373" t="str">
        <f t="shared" si="57"/>
        <v/>
      </c>
      <c r="N373" t="str">
        <f t="shared" si="58"/>
        <v/>
      </c>
      <c r="P373" t="s">
        <v>105</v>
      </c>
    </row>
    <row r="374" spans="1:16" ht="15.75" x14ac:dyDescent="0.25">
      <c r="A374" t="s">
        <v>245</v>
      </c>
      <c r="C374" s="5" t="s">
        <v>7</v>
      </c>
      <c r="D374" t="s">
        <v>245</v>
      </c>
      <c r="E374" t="str">
        <f t="shared" si="59"/>
        <v xml:space="preserve"> </v>
      </c>
      <c r="F374" t="s">
        <v>105</v>
      </c>
      <c r="G374" t="str">
        <f t="shared" si="51"/>
        <v xml:space="preserve"> </v>
      </c>
      <c r="H374" t="str">
        <f t="shared" si="52"/>
        <v/>
      </c>
      <c r="I374" t="str">
        <f t="shared" si="53"/>
        <v/>
      </c>
      <c r="J374" t="str">
        <f t="shared" si="54"/>
        <v/>
      </c>
      <c r="K374" t="str">
        <f t="shared" si="55"/>
        <v/>
      </c>
      <c r="L374" t="str">
        <f t="shared" si="56"/>
        <v/>
      </c>
      <c r="M374" t="str">
        <f t="shared" si="57"/>
        <v/>
      </c>
      <c r="N374" t="str">
        <f t="shared" si="58"/>
        <v/>
      </c>
      <c r="P374" t="s">
        <v>105</v>
      </c>
    </row>
    <row r="375" spans="1:16" ht="15.75" x14ac:dyDescent="0.25">
      <c r="A375" t="s">
        <v>245</v>
      </c>
      <c r="C375" s="2" t="s">
        <v>78</v>
      </c>
      <c r="D375" t="s">
        <v>245</v>
      </c>
      <c r="E375" t="str">
        <f t="shared" si="59"/>
        <v xml:space="preserve"> </v>
      </c>
      <c r="F375" t="s">
        <v>105</v>
      </c>
      <c r="G375" t="str">
        <f t="shared" si="51"/>
        <v xml:space="preserve"> </v>
      </c>
      <c r="H375" t="str">
        <f t="shared" si="52"/>
        <v/>
      </c>
      <c r="I375" t="str">
        <f t="shared" si="53"/>
        <v/>
      </c>
      <c r="J375" t="str">
        <f t="shared" si="54"/>
        <v/>
      </c>
      <c r="K375" t="str">
        <f t="shared" si="55"/>
        <v/>
      </c>
      <c r="L375" t="str">
        <f t="shared" si="56"/>
        <v/>
      </c>
      <c r="M375" t="str">
        <f t="shared" si="57"/>
        <v/>
      </c>
      <c r="N375" t="str">
        <f t="shared" si="58"/>
        <v/>
      </c>
      <c r="P375" t="s">
        <v>105</v>
      </c>
    </row>
    <row r="376" spans="1:16" ht="15.75" x14ac:dyDescent="0.25">
      <c r="A376" t="s">
        <v>245</v>
      </c>
      <c r="C376" s="2" t="s">
        <v>9</v>
      </c>
      <c r="D376" t="s">
        <v>245</v>
      </c>
      <c r="E376" t="str">
        <f t="shared" si="59"/>
        <v>Question</v>
      </c>
      <c r="F376">
        <v>2</v>
      </c>
      <c r="G376" t="str">
        <f t="shared" si="51"/>
        <v xml:space="preserve">When OSPF learns multiple paths to a network, how does it select a route? </v>
      </c>
      <c r="H376" t="str">
        <f t="shared" si="52"/>
        <v xml:space="preserve">A.  It multiple the active K value by 256 to calculate the route with the lowest metric. </v>
      </c>
      <c r="I376" t="str">
        <f t="shared" si="53"/>
        <v xml:space="preserve">B.  For each existing interface, it adds the metric from the source router to the destination to calculate the route with the lowest bandwidth. </v>
      </c>
      <c r="J376" t="str">
        <f t="shared" si="54"/>
        <v xml:space="preserve">C.  It divides a reference bandwidth of 100 Mbps by the actual bandwidth of the existing interface to calculate the router with the lowest cost. </v>
      </c>
      <c r="K376" t="str">
        <f t="shared" si="55"/>
        <v xml:space="preserve">D.  It count the number of hops between the source router and the destination to determine the router with the lowest metric </v>
      </c>
      <c r="L376" t="str">
        <f t="shared" si="56"/>
        <v xml:space="preserve"> </v>
      </c>
      <c r="M376" t="str">
        <f t="shared" si="57"/>
        <v xml:space="preserve"> </v>
      </c>
      <c r="N376" t="str">
        <f t="shared" si="58"/>
        <v xml:space="preserve">Answer: C  </v>
      </c>
      <c r="P376">
        <v>2</v>
      </c>
    </row>
    <row r="377" spans="1:16" x14ac:dyDescent="0.25">
      <c r="A377" t="s">
        <v>245</v>
      </c>
      <c r="C377" s="3" t="s">
        <v>252</v>
      </c>
      <c r="D377" t="s">
        <v>245</v>
      </c>
      <c r="E377" t="str">
        <f t="shared" si="59"/>
        <v xml:space="preserve"> </v>
      </c>
      <c r="F377" t="s">
        <v>105</v>
      </c>
      <c r="G377" t="str">
        <f t="shared" si="51"/>
        <v xml:space="preserve"> </v>
      </c>
      <c r="H377" t="str">
        <f t="shared" si="52"/>
        <v/>
      </c>
      <c r="I377" t="str">
        <f t="shared" si="53"/>
        <v/>
      </c>
      <c r="J377" t="str">
        <f t="shared" si="54"/>
        <v/>
      </c>
      <c r="K377" t="str">
        <f t="shared" si="55"/>
        <v/>
      </c>
      <c r="L377" t="str">
        <f t="shared" si="56"/>
        <v/>
      </c>
      <c r="M377" t="str">
        <f t="shared" si="57"/>
        <v/>
      </c>
      <c r="N377" t="str">
        <f t="shared" si="58"/>
        <v/>
      </c>
      <c r="P377" t="s">
        <v>105</v>
      </c>
    </row>
    <row r="378" spans="1:16" ht="15.75" x14ac:dyDescent="0.25">
      <c r="A378" t="s">
        <v>245</v>
      </c>
      <c r="C378" s="4" t="s">
        <v>253</v>
      </c>
      <c r="D378" t="s">
        <v>245</v>
      </c>
      <c r="E378" t="str">
        <f t="shared" si="59"/>
        <v xml:space="preserve"> </v>
      </c>
      <c r="F378" t="s">
        <v>105</v>
      </c>
      <c r="G378" t="str">
        <f t="shared" si="51"/>
        <v xml:space="preserve"> </v>
      </c>
      <c r="H378" t="str">
        <f t="shared" si="52"/>
        <v/>
      </c>
      <c r="I378" t="str">
        <f t="shared" si="53"/>
        <v/>
      </c>
      <c r="J378" t="str">
        <f t="shared" si="54"/>
        <v/>
      </c>
      <c r="K378" t="str">
        <f t="shared" si="55"/>
        <v/>
      </c>
      <c r="L378" t="str">
        <f t="shared" si="56"/>
        <v/>
      </c>
      <c r="M378" t="str">
        <f t="shared" si="57"/>
        <v/>
      </c>
      <c r="N378" t="str">
        <f t="shared" si="58"/>
        <v/>
      </c>
      <c r="P378" t="s">
        <v>105</v>
      </c>
    </row>
    <row r="379" spans="1:16" ht="15.75" x14ac:dyDescent="0.25">
      <c r="A379" t="s">
        <v>245</v>
      </c>
      <c r="C379" s="4" t="s">
        <v>254</v>
      </c>
      <c r="D379" t="s">
        <v>245</v>
      </c>
      <c r="E379" t="str">
        <f t="shared" si="59"/>
        <v xml:space="preserve"> </v>
      </c>
      <c r="F379" t="s">
        <v>105</v>
      </c>
      <c r="G379" t="str">
        <f t="shared" si="51"/>
        <v xml:space="preserve"> </v>
      </c>
      <c r="H379" t="str">
        <f t="shared" si="52"/>
        <v/>
      </c>
      <c r="I379" t="str">
        <f t="shared" si="53"/>
        <v/>
      </c>
      <c r="J379" t="str">
        <f t="shared" si="54"/>
        <v/>
      </c>
      <c r="K379" t="str">
        <f t="shared" si="55"/>
        <v/>
      </c>
      <c r="L379" t="str">
        <f t="shared" si="56"/>
        <v/>
      </c>
      <c r="M379" t="str">
        <f t="shared" si="57"/>
        <v/>
      </c>
      <c r="N379" t="str">
        <f t="shared" si="58"/>
        <v/>
      </c>
      <c r="P379" t="s">
        <v>105</v>
      </c>
    </row>
    <row r="380" spans="1:16" ht="15.75" x14ac:dyDescent="0.25">
      <c r="A380" t="s">
        <v>245</v>
      </c>
      <c r="C380" s="4" t="s">
        <v>255</v>
      </c>
      <c r="D380" t="s">
        <v>245</v>
      </c>
      <c r="E380" t="str">
        <f t="shared" si="59"/>
        <v xml:space="preserve"> </v>
      </c>
      <c r="F380" t="s">
        <v>105</v>
      </c>
      <c r="G380" t="str">
        <f t="shared" si="51"/>
        <v xml:space="preserve"> </v>
      </c>
      <c r="H380" t="str">
        <f t="shared" si="52"/>
        <v/>
      </c>
      <c r="I380" t="str">
        <f t="shared" si="53"/>
        <v/>
      </c>
      <c r="J380" t="str">
        <f t="shared" si="54"/>
        <v/>
      </c>
      <c r="K380" t="str">
        <f t="shared" si="55"/>
        <v/>
      </c>
      <c r="L380" t="str">
        <f t="shared" si="56"/>
        <v/>
      </c>
      <c r="M380" t="str">
        <f t="shared" si="57"/>
        <v/>
      </c>
      <c r="N380" t="str">
        <f t="shared" si="58"/>
        <v/>
      </c>
      <c r="P380" t="s">
        <v>105</v>
      </c>
    </row>
    <row r="381" spans="1:16" ht="15.75" x14ac:dyDescent="0.25">
      <c r="A381" t="s">
        <v>245</v>
      </c>
      <c r="C381" s="4" t="s">
        <v>256</v>
      </c>
      <c r="D381" t="s">
        <v>245</v>
      </c>
      <c r="E381" t="str">
        <f t="shared" si="59"/>
        <v xml:space="preserve"> </v>
      </c>
      <c r="F381" t="s">
        <v>105</v>
      </c>
      <c r="G381" t="str">
        <f t="shared" si="51"/>
        <v xml:space="preserve"> </v>
      </c>
      <c r="H381" t="str">
        <f t="shared" si="52"/>
        <v/>
      </c>
      <c r="I381" t="str">
        <f t="shared" si="53"/>
        <v/>
      </c>
      <c r="J381" t="str">
        <f t="shared" si="54"/>
        <v/>
      </c>
      <c r="K381" t="str">
        <f t="shared" si="55"/>
        <v/>
      </c>
      <c r="L381" t="str">
        <f t="shared" si="56"/>
        <v/>
      </c>
      <c r="M381" t="str">
        <f t="shared" si="57"/>
        <v/>
      </c>
      <c r="N381" t="str">
        <f t="shared" si="58"/>
        <v/>
      </c>
      <c r="P381" t="s">
        <v>105</v>
      </c>
    </row>
    <row r="382" spans="1:16" ht="15.75" x14ac:dyDescent="0.25">
      <c r="A382" t="s">
        <v>245</v>
      </c>
      <c r="C382" s="5" t="s">
        <v>7</v>
      </c>
      <c r="D382" t="s">
        <v>245</v>
      </c>
      <c r="E382" t="str">
        <f t="shared" si="59"/>
        <v xml:space="preserve"> </v>
      </c>
      <c r="F382" t="s">
        <v>105</v>
      </c>
      <c r="G382" t="str">
        <f t="shared" si="51"/>
        <v xml:space="preserve"> </v>
      </c>
      <c r="H382" t="str">
        <f t="shared" si="52"/>
        <v/>
      </c>
      <c r="I382" t="str">
        <f t="shared" si="53"/>
        <v/>
      </c>
      <c r="J382" t="str">
        <f t="shared" si="54"/>
        <v/>
      </c>
      <c r="K382" t="str">
        <f t="shared" si="55"/>
        <v/>
      </c>
      <c r="L382" t="str">
        <f t="shared" si="56"/>
        <v/>
      </c>
      <c r="M382" t="str">
        <f t="shared" si="57"/>
        <v/>
      </c>
      <c r="N382" t="str">
        <f t="shared" si="58"/>
        <v/>
      </c>
      <c r="P382" t="s">
        <v>105</v>
      </c>
    </row>
    <row r="383" spans="1:16" ht="15.75" x14ac:dyDescent="0.25">
      <c r="A383" t="s">
        <v>245</v>
      </c>
      <c r="C383" s="2" t="s">
        <v>101</v>
      </c>
      <c r="D383" t="s">
        <v>245</v>
      </c>
      <c r="E383" t="str">
        <f t="shared" si="59"/>
        <v xml:space="preserve"> </v>
      </c>
      <c r="F383" t="s">
        <v>105</v>
      </c>
      <c r="G383" t="str">
        <f t="shared" si="51"/>
        <v xml:space="preserve"> </v>
      </c>
      <c r="H383" t="str">
        <f t="shared" si="52"/>
        <v/>
      </c>
      <c r="I383" t="str">
        <f t="shared" si="53"/>
        <v/>
      </c>
      <c r="J383" t="str">
        <f t="shared" si="54"/>
        <v/>
      </c>
      <c r="K383" t="str">
        <f t="shared" si="55"/>
        <v/>
      </c>
      <c r="L383" t="str">
        <f t="shared" si="56"/>
        <v/>
      </c>
      <c r="M383" t="str">
        <f t="shared" si="57"/>
        <v/>
      </c>
      <c r="N383" t="str">
        <f t="shared" si="58"/>
        <v/>
      </c>
      <c r="P383" t="s">
        <v>105</v>
      </c>
    </row>
    <row r="384" spans="1:16" ht="15.75" x14ac:dyDescent="0.25">
      <c r="A384" t="s">
        <v>245</v>
      </c>
      <c r="C384" s="2" t="s">
        <v>15</v>
      </c>
      <c r="D384" t="s">
        <v>245</v>
      </c>
      <c r="E384" t="str">
        <f t="shared" si="59"/>
        <v>Question</v>
      </c>
      <c r="F384">
        <v>3</v>
      </c>
      <c r="G384" t="str">
        <f t="shared" si="51"/>
        <v xml:space="preserve">A user configured OSPF and advertised the Gigabit Ethernet interface in OSPF. By default, which type of OSPF network does this interface belong to? </v>
      </c>
      <c r="H384" t="str">
        <f t="shared" si="52"/>
        <v>A.  point-to-multipoint</v>
      </c>
      <c r="I384" t="str">
        <f t="shared" si="53"/>
        <v>B.  point-to-point</v>
      </c>
      <c r="J384" t="str">
        <f t="shared" si="54"/>
        <v>C.  broadcast</v>
      </c>
      <c r="K384" t="str">
        <f t="shared" si="55"/>
        <v>D.  nonbroadcast</v>
      </c>
      <c r="L384" t="str">
        <f t="shared" si="56"/>
        <v xml:space="preserve"> </v>
      </c>
      <c r="M384" t="str">
        <f t="shared" si="57"/>
        <v xml:space="preserve"> </v>
      </c>
      <c r="N384" t="str">
        <f t="shared" si="58"/>
        <v xml:space="preserve">Answer: C  </v>
      </c>
      <c r="P384">
        <v>3</v>
      </c>
    </row>
    <row r="385" spans="1:16" x14ac:dyDescent="0.25">
      <c r="A385" t="s">
        <v>245</v>
      </c>
      <c r="C385" s="3" t="s">
        <v>257</v>
      </c>
      <c r="D385" t="s">
        <v>245</v>
      </c>
      <c r="E385" t="str">
        <f t="shared" si="59"/>
        <v xml:space="preserve"> </v>
      </c>
      <c r="F385" t="s">
        <v>105</v>
      </c>
      <c r="G385" t="str">
        <f t="shared" si="51"/>
        <v xml:space="preserve"> </v>
      </c>
      <c r="H385" t="str">
        <f t="shared" si="52"/>
        <v/>
      </c>
      <c r="I385" t="str">
        <f t="shared" si="53"/>
        <v/>
      </c>
      <c r="J385" t="str">
        <f t="shared" si="54"/>
        <v/>
      </c>
      <c r="K385" t="str">
        <f t="shared" si="55"/>
        <v/>
      </c>
      <c r="L385" t="str">
        <f t="shared" si="56"/>
        <v/>
      </c>
      <c r="M385" t="str">
        <f t="shared" si="57"/>
        <v/>
      </c>
      <c r="N385" t="str">
        <f t="shared" si="58"/>
        <v/>
      </c>
      <c r="P385" t="s">
        <v>105</v>
      </c>
    </row>
    <row r="386" spans="1:16" ht="15.75" x14ac:dyDescent="0.25">
      <c r="A386" t="s">
        <v>245</v>
      </c>
      <c r="C386" s="4" t="s">
        <v>258</v>
      </c>
      <c r="D386" t="s">
        <v>245</v>
      </c>
      <c r="E386" t="str">
        <f t="shared" si="59"/>
        <v xml:space="preserve"> </v>
      </c>
      <c r="F386" t="s">
        <v>105</v>
      </c>
      <c r="G386" t="str">
        <f t="shared" si="51"/>
        <v xml:space="preserve"> </v>
      </c>
      <c r="H386" t="str">
        <f t="shared" si="52"/>
        <v/>
      </c>
      <c r="I386" t="str">
        <f t="shared" si="53"/>
        <v/>
      </c>
      <c r="J386" t="str">
        <f t="shared" si="54"/>
        <v/>
      </c>
      <c r="K386" t="str">
        <f t="shared" si="55"/>
        <v/>
      </c>
      <c r="L386" t="str">
        <f t="shared" si="56"/>
        <v/>
      </c>
      <c r="M386" t="str">
        <f t="shared" si="57"/>
        <v/>
      </c>
      <c r="N386" t="str">
        <f t="shared" si="58"/>
        <v/>
      </c>
      <c r="P386" t="s">
        <v>105</v>
      </c>
    </row>
    <row r="387" spans="1:16" ht="15.75" x14ac:dyDescent="0.25">
      <c r="A387" t="s">
        <v>245</v>
      </c>
      <c r="C387" s="4" t="s">
        <v>259</v>
      </c>
      <c r="D387" t="s">
        <v>245</v>
      </c>
      <c r="E387" t="str">
        <f t="shared" si="59"/>
        <v xml:space="preserve"> </v>
      </c>
      <c r="F387" t="s">
        <v>105</v>
      </c>
      <c r="G387" t="str">
        <f t="shared" ref="G387:G450" si="60">IF(E387="Question",C388," ")</f>
        <v xml:space="preserve"> </v>
      </c>
      <c r="H387" t="str">
        <f t="shared" ref="H387:H450" si="61">IF(ISNUMBER(F387),IF(LEFT(C389,2)="A.",C389,IF(LEFT(C390,2)="A.",C390,IF(LEFT(C391,2)="A.",C391,IF(LEFT(C392,2)="A.",C392,IF(LEFT(C393,2)="A.",C393," "))))),"")</f>
        <v/>
      </c>
      <c r="I387" t="str">
        <f t="shared" ref="I387:I450" si="62">IF(ISNUMBER(F387),IF(LEFT(C390,2)="B.",C390,IF(LEFT(C391,2)="B.",C391,IF(LEFT(C392,2)="B.",C392,IF(LEFT(C393,2)="B.",C393,IF(LEFT(C394,2)="B.",C394," "))))),"")</f>
        <v/>
      </c>
      <c r="J387" t="str">
        <f t="shared" ref="J387:J450" si="63">IF(ISNUMBER(F387),IF(LEFT(C391,2)="C.",C391,IF(LEFT(C392,2)="C.",C392,IF(LEFT(C393,2)="C.",C393,IF(LEFT(C394,2)="C.",C394,IF(LEFT(C395,2)="C.",C395," "))))),"")</f>
        <v/>
      </c>
      <c r="K387" t="str">
        <f t="shared" ref="K387:K450" si="64">IF(ISNUMBER(F387),IF(LEFT(C392,2)="D.",C392,IF(LEFT(C393,2)="D.",C393,IF(LEFT(C394,2)="D.",C394,IF(LEFT(C395,2)="D.",C395,IF(LEFT(C396,2)="D.",C396," "))))),"")</f>
        <v/>
      </c>
      <c r="L387" t="str">
        <f t="shared" ref="L387:L450" si="65">IF(ISNUMBER(F387),IF(LEFT(C393,2)="E.",C393,IF(LEFT(C394,2)="E.",C394,IF(LEFT(C395,2)="E.",C395,IF(LEFT(C396,2)="E.",C396,IF(LEFT(C397,2)="E.",C397," "))))),"")</f>
        <v/>
      </c>
      <c r="M387" t="str">
        <f t="shared" ref="M387:M450" si="66">IF(ISNUMBER(F387),IF(LEFT(C394,2)="F.",C394,IF(LEFT(C395,2)="F.",C395,IF(LEFT(C396,2)="F.",C396,IF(LEFT(C397,2)="F.",C397,IF(LEFT(C398,2)="F.",C398," "))))),"")</f>
        <v/>
      </c>
      <c r="N387" t="str">
        <f t="shared" ref="N387:N450" si="67">IF(ISNUMBER(F387),IF(LEFT(C393,7)="Answer:",C393,IF(LEFT(C394,7)="Answer:",C394,IF(LEFT(C395,7)="Answer:",C395,IF(LEFT(C396,7)="Answer:",C396,IF(LEFT(C397,7)="Answer:",C397,IF(LEFT(C398,7)="Answer:",C398," ")))))),"")</f>
        <v/>
      </c>
      <c r="P387" t="s">
        <v>105</v>
      </c>
    </row>
    <row r="388" spans="1:16" ht="15.75" x14ac:dyDescent="0.25">
      <c r="A388" t="s">
        <v>245</v>
      </c>
      <c r="C388" s="4" t="s">
        <v>260</v>
      </c>
      <c r="D388" t="s">
        <v>245</v>
      </c>
      <c r="E388" t="str">
        <f t="shared" si="59"/>
        <v xml:space="preserve"> </v>
      </c>
      <c r="F388" t="s">
        <v>105</v>
      </c>
      <c r="G388" t="str">
        <f t="shared" si="60"/>
        <v xml:space="preserve"> </v>
      </c>
      <c r="H388" t="str">
        <f t="shared" si="61"/>
        <v/>
      </c>
      <c r="I388" t="str">
        <f t="shared" si="62"/>
        <v/>
      </c>
      <c r="J388" t="str">
        <f t="shared" si="63"/>
        <v/>
      </c>
      <c r="K388" t="str">
        <f t="shared" si="64"/>
        <v/>
      </c>
      <c r="L388" t="str">
        <f t="shared" si="65"/>
        <v/>
      </c>
      <c r="M388" t="str">
        <f t="shared" si="66"/>
        <v/>
      </c>
      <c r="N388" t="str">
        <f t="shared" si="67"/>
        <v/>
      </c>
      <c r="P388" t="s">
        <v>105</v>
      </c>
    </row>
    <row r="389" spans="1:16" ht="15.75" x14ac:dyDescent="0.25">
      <c r="A389" t="s">
        <v>245</v>
      </c>
      <c r="C389" s="4" t="s">
        <v>261</v>
      </c>
      <c r="D389" t="s">
        <v>245</v>
      </c>
      <c r="E389" t="str">
        <f t="shared" si="59"/>
        <v xml:space="preserve"> </v>
      </c>
      <c r="F389" t="s">
        <v>105</v>
      </c>
      <c r="G389" t="str">
        <f t="shared" si="60"/>
        <v xml:space="preserve"> </v>
      </c>
      <c r="H389" t="str">
        <f t="shared" si="61"/>
        <v/>
      </c>
      <c r="I389" t="str">
        <f t="shared" si="62"/>
        <v/>
      </c>
      <c r="J389" t="str">
        <f t="shared" si="63"/>
        <v/>
      </c>
      <c r="K389" t="str">
        <f t="shared" si="64"/>
        <v/>
      </c>
      <c r="L389" t="str">
        <f t="shared" si="65"/>
        <v/>
      </c>
      <c r="M389" t="str">
        <f t="shared" si="66"/>
        <v/>
      </c>
      <c r="N389" t="str">
        <f t="shared" si="67"/>
        <v/>
      </c>
      <c r="P389" t="s">
        <v>105</v>
      </c>
    </row>
    <row r="390" spans="1:16" ht="15.75" x14ac:dyDescent="0.25">
      <c r="A390" t="s">
        <v>245</v>
      </c>
      <c r="C390" s="5" t="s">
        <v>7</v>
      </c>
      <c r="D390" t="s">
        <v>245</v>
      </c>
      <c r="E390" t="str">
        <f t="shared" si="59"/>
        <v xml:space="preserve"> </v>
      </c>
      <c r="F390" t="s">
        <v>105</v>
      </c>
      <c r="G390" t="str">
        <f t="shared" si="60"/>
        <v xml:space="preserve"> </v>
      </c>
      <c r="H390" t="str">
        <f t="shared" si="61"/>
        <v/>
      </c>
      <c r="I390" t="str">
        <f t="shared" si="62"/>
        <v/>
      </c>
      <c r="J390" t="str">
        <f t="shared" si="63"/>
        <v/>
      </c>
      <c r="K390" t="str">
        <f t="shared" si="64"/>
        <v/>
      </c>
      <c r="L390" t="str">
        <f t="shared" si="65"/>
        <v/>
      </c>
      <c r="M390" t="str">
        <f t="shared" si="66"/>
        <v/>
      </c>
      <c r="N390" t="str">
        <f t="shared" si="67"/>
        <v/>
      </c>
      <c r="P390" t="s">
        <v>105</v>
      </c>
    </row>
    <row r="391" spans="1:16" ht="15.75" x14ac:dyDescent="0.25">
      <c r="A391" t="s">
        <v>245</v>
      </c>
      <c r="C391" s="2" t="s">
        <v>101</v>
      </c>
      <c r="D391" t="s">
        <v>245</v>
      </c>
      <c r="E391" t="str">
        <f t="shared" si="59"/>
        <v xml:space="preserve"> </v>
      </c>
      <c r="F391" t="s">
        <v>105</v>
      </c>
      <c r="G391" t="str">
        <f t="shared" si="60"/>
        <v xml:space="preserve"> </v>
      </c>
      <c r="H391" t="str">
        <f t="shared" si="61"/>
        <v/>
      </c>
      <c r="I391" t="str">
        <f t="shared" si="62"/>
        <v/>
      </c>
      <c r="J391" t="str">
        <f t="shared" si="63"/>
        <v/>
      </c>
      <c r="K391" t="str">
        <f t="shared" si="64"/>
        <v/>
      </c>
      <c r="L391" t="str">
        <f t="shared" si="65"/>
        <v/>
      </c>
      <c r="M391" t="str">
        <f t="shared" si="66"/>
        <v/>
      </c>
      <c r="N391" t="str">
        <f t="shared" si="67"/>
        <v/>
      </c>
      <c r="P391" t="s">
        <v>105</v>
      </c>
    </row>
    <row r="392" spans="1:16" ht="15.75" x14ac:dyDescent="0.25">
      <c r="A392" t="s">
        <v>245</v>
      </c>
      <c r="C392" s="2" t="s">
        <v>22</v>
      </c>
      <c r="D392" t="s">
        <v>245</v>
      </c>
      <c r="E392" t="str">
        <f t="shared" si="59"/>
        <v>Question</v>
      </c>
      <c r="F392">
        <v>4</v>
      </c>
      <c r="G392" t="str">
        <f t="shared" si="60"/>
        <v xml:space="preserve">You have configured a router with an OSPF router ID, but its IP address still reflects the physical interface. Which action can you take to correct the problem in the least disruptive way? </v>
      </c>
      <c r="H392" t="str">
        <f t="shared" si="61"/>
        <v>A.  Reload the OSPF process</v>
      </c>
      <c r="I392" t="str">
        <f t="shared" si="62"/>
        <v>B.  Reload the router</v>
      </c>
      <c r="J392" t="str">
        <f t="shared" si="63"/>
        <v>C.  Save the router configuration</v>
      </c>
      <c r="K392" t="str">
        <f t="shared" si="64"/>
        <v>D.  Specify a loopback address</v>
      </c>
      <c r="L392" t="str">
        <f t="shared" si="65"/>
        <v xml:space="preserve"> </v>
      </c>
      <c r="M392" t="str">
        <f t="shared" si="66"/>
        <v xml:space="preserve"> </v>
      </c>
      <c r="N392" t="str">
        <f t="shared" si="67"/>
        <v xml:space="preserve">Answer: A  </v>
      </c>
      <c r="P392">
        <v>4</v>
      </c>
    </row>
    <row r="393" spans="1:16" x14ac:dyDescent="0.25">
      <c r="A393" t="s">
        <v>245</v>
      </c>
      <c r="C393" s="3" t="s">
        <v>262</v>
      </c>
      <c r="D393" t="s">
        <v>245</v>
      </c>
      <c r="E393" t="str">
        <f t="shared" si="59"/>
        <v xml:space="preserve"> </v>
      </c>
      <c r="F393" t="s">
        <v>105</v>
      </c>
      <c r="G393" t="str">
        <f t="shared" si="60"/>
        <v xml:space="preserve"> </v>
      </c>
      <c r="H393" t="str">
        <f t="shared" si="61"/>
        <v/>
      </c>
      <c r="I393" t="str">
        <f t="shared" si="62"/>
        <v/>
      </c>
      <c r="J393" t="str">
        <f t="shared" si="63"/>
        <v/>
      </c>
      <c r="K393" t="str">
        <f t="shared" si="64"/>
        <v/>
      </c>
      <c r="L393" t="str">
        <f t="shared" si="65"/>
        <v/>
      </c>
      <c r="M393" t="str">
        <f t="shared" si="66"/>
        <v/>
      </c>
      <c r="N393" t="str">
        <f t="shared" si="67"/>
        <v/>
      </c>
      <c r="P393" t="s">
        <v>105</v>
      </c>
    </row>
    <row r="394" spans="1:16" ht="15.75" x14ac:dyDescent="0.25">
      <c r="A394" t="s">
        <v>245</v>
      </c>
      <c r="C394" s="4" t="s">
        <v>263</v>
      </c>
      <c r="D394" t="s">
        <v>245</v>
      </c>
      <c r="E394" t="str">
        <f t="shared" si="59"/>
        <v xml:space="preserve"> </v>
      </c>
      <c r="F394" t="s">
        <v>105</v>
      </c>
      <c r="G394" t="str">
        <f t="shared" si="60"/>
        <v xml:space="preserve"> </v>
      </c>
      <c r="H394" t="str">
        <f t="shared" si="61"/>
        <v/>
      </c>
      <c r="I394" t="str">
        <f t="shared" si="62"/>
        <v/>
      </c>
      <c r="J394" t="str">
        <f t="shared" si="63"/>
        <v/>
      </c>
      <c r="K394" t="str">
        <f t="shared" si="64"/>
        <v/>
      </c>
      <c r="L394" t="str">
        <f t="shared" si="65"/>
        <v/>
      </c>
      <c r="M394" t="str">
        <f t="shared" si="66"/>
        <v/>
      </c>
      <c r="N394" t="str">
        <f t="shared" si="67"/>
        <v/>
      </c>
      <c r="P394" t="s">
        <v>105</v>
      </c>
    </row>
    <row r="395" spans="1:16" ht="15.75" x14ac:dyDescent="0.25">
      <c r="A395" t="s">
        <v>245</v>
      </c>
      <c r="C395" s="4" t="s">
        <v>264</v>
      </c>
      <c r="D395" t="s">
        <v>245</v>
      </c>
      <c r="E395" t="str">
        <f t="shared" si="59"/>
        <v xml:space="preserve"> </v>
      </c>
      <c r="F395" t="s">
        <v>105</v>
      </c>
      <c r="G395" t="str">
        <f t="shared" si="60"/>
        <v xml:space="preserve"> </v>
      </c>
      <c r="H395" t="str">
        <f t="shared" si="61"/>
        <v/>
      </c>
      <c r="I395" t="str">
        <f t="shared" si="62"/>
        <v/>
      </c>
      <c r="J395" t="str">
        <f t="shared" si="63"/>
        <v/>
      </c>
      <c r="K395" t="str">
        <f t="shared" si="64"/>
        <v/>
      </c>
      <c r="L395" t="str">
        <f t="shared" si="65"/>
        <v/>
      </c>
      <c r="M395" t="str">
        <f t="shared" si="66"/>
        <v/>
      </c>
      <c r="N395" t="str">
        <f t="shared" si="67"/>
        <v/>
      </c>
      <c r="P395" t="s">
        <v>105</v>
      </c>
    </row>
    <row r="396" spans="1:16" ht="15.75" x14ac:dyDescent="0.25">
      <c r="A396" t="s">
        <v>245</v>
      </c>
      <c r="C396" s="4" t="s">
        <v>265</v>
      </c>
      <c r="D396" t="s">
        <v>245</v>
      </c>
      <c r="E396" t="str">
        <f t="shared" ref="E396:E459" si="68">IF(LEFT(C396,8)="Question",LEFT(C396,8)," ")</f>
        <v xml:space="preserve"> </v>
      </c>
      <c r="F396" t="s">
        <v>105</v>
      </c>
      <c r="G396" t="str">
        <f t="shared" si="60"/>
        <v xml:space="preserve"> </v>
      </c>
      <c r="H396" t="str">
        <f t="shared" si="61"/>
        <v/>
      </c>
      <c r="I396" t="str">
        <f t="shared" si="62"/>
        <v/>
      </c>
      <c r="J396" t="str">
        <f t="shared" si="63"/>
        <v/>
      </c>
      <c r="K396" t="str">
        <f t="shared" si="64"/>
        <v/>
      </c>
      <c r="L396" t="str">
        <f t="shared" si="65"/>
        <v/>
      </c>
      <c r="M396" t="str">
        <f t="shared" si="66"/>
        <v/>
      </c>
      <c r="N396" t="str">
        <f t="shared" si="67"/>
        <v/>
      </c>
      <c r="P396" t="s">
        <v>105</v>
      </c>
    </row>
    <row r="397" spans="1:16" ht="15.75" x14ac:dyDescent="0.25">
      <c r="A397" t="s">
        <v>245</v>
      </c>
      <c r="C397" s="4" t="s">
        <v>266</v>
      </c>
      <c r="D397" t="s">
        <v>245</v>
      </c>
      <c r="E397" t="str">
        <f t="shared" si="68"/>
        <v xml:space="preserve"> </v>
      </c>
      <c r="F397" t="s">
        <v>105</v>
      </c>
      <c r="G397" t="str">
        <f t="shared" si="60"/>
        <v xml:space="preserve"> </v>
      </c>
      <c r="H397" t="str">
        <f t="shared" si="61"/>
        <v/>
      </c>
      <c r="I397" t="str">
        <f t="shared" si="62"/>
        <v/>
      </c>
      <c r="J397" t="str">
        <f t="shared" si="63"/>
        <v/>
      </c>
      <c r="K397" t="str">
        <f t="shared" si="64"/>
        <v/>
      </c>
      <c r="L397" t="str">
        <f t="shared" si="65"/>
        <v/>
      </c>
      <c r="M397" t="str">
        <f t="shared" si="66"/>
        <v/>
      </c>
      <c r="N397" t="str">
        <f t="shared" si="67"/>
        <v/>
      </c>
      <c r="P397" t="s">
        <v>105</v>
      </c>
    </row>
    <row r="398" spans="1:16" ht="15.75" x14ac:dyDescent="0.25">
      <c r="A398" t="s">
        <v>245</v>
      </c>
      <c r="C398" s="5" t="s">
        <v>7</v>
      </c>
      <c r="D398" t="s">
        <v>245</v>
      </c>
      <c r="E398" t="str">
        <f t="shared" si="68"/>
        <v xml:space="preserve"> </v>
      </c>
      <c r="F398" t="s">
        <v>105</v>
      </c>
      <c r="G398" t="str">
        <f t="shared" si="60"/>
        <v xml:space="preserve"> </v>
      </c>
      <c r="H398" t="str">
        <f t="shared" si="61"/>
        <v/>
      </c>
      <c r="I398" t="str">
        <f t="shared" si="62"/>
        <v/>
      </c>
      <c r="J398" t="str">
        <f t="shared" si="63"/>
        <v/>
      </c>
      <c r="K398" t="str">
        <f t="shared" si="64"/>
        <v/>
      </c>
      <c r="L398" t="str">
        <f t="shared" si="65"/>
        <v/>
      </c>
      <c r="M398" t="str">
        <f t="shared" si="66"/>
        <v/>
      </c>
      <c r="N398" t="str">
        <f t="shared" si="67"/>
        <v/>
      </c>
      <c r="P398" t="s">
        <v>105</v>
      </c>
    </row>
    <row r="399" spans="1:16" ht="15.75" x14ac:dyDescent="0.25">
      <c r="A399" t="s">
        <v>245</v>
      </c>
      <c r="C399" s="2" t="s">
        <v>78</v>
      </c>
      <c r="D399" t="s">
        <v>245</v>
      </c>
      <c r="E399" t="str">
        <f t="shared" si="68"/>
        <v xml:space="preserve"> </v>
      </c>
      <c r="F399" t="s">
        <v>105</v>
      </c>
      <c r="G399" t="str">
        <f t="shared" si="60"/>
        <v xml:space="preserve"> </v>
      </c>
      <c r="H399" t="str">
        <f t="shared" si="61"/>
        <v/>
      </c>
      <c r="I399" t="str">
        <f t="shared" si="62"/>
        <v/>
      </c>
      <c r="J399" t="str">
        <f t="shared" si="63"/>
        <v/>
      </c>
      <c r="K399" t="str">
        <f t="shared" si="64"/>
        <v/>
      </c>
      <c r="L399" t="str">
        <f t="shared" si="65"/>
        <v/>
      </c>
      <c r="M399" t="str">
        <f t="shared" si="66"/>
        <v/>
      </c>
      <c r="N399" t="str">
        <f t="shared" si="67"/>
        <v/>
      </c>
      <c r="P399" t="s">
        <v>105</v>
      </c>
    </row>
    <row r="400" spans="1:16" ht="15.75" x14ac:dyDescent="0.25">
      <c r="A400" t="s">
        <v>245</v>
      </c>
      <c r="C400" s="2" t="s">
        <v>85</v>
      </c>
      <c r="D400" t="s">
        <v>245</v>
      </c>
      <c r="E400" t="str">
        <f t="shared" si="68"/>
        <v>Question</v>
      </c>
      <c r="F400">
        <v>5</v>
      </c>
      <c r="G400" t="str">
        <f t="shared" si="60"/>
        <v xml:space="preserve">An engineer configured an OSPF neighbor as a designated router. Which state verifies the designated router is in the proper mode? </v>
      </c>
      <c r="H400" t="str">
        <f t="shared" si="61"/>
        <v>A.  Exchange</v>
      </c>
      <c r="I400" t="str">
        <f t="shared" si="62"/>
        <v>B.  2-way</v>
      </c>
      <c r="J400" t="str">
        <f t="shared" si="63"/>
        <v xml:space="preserve">C.  Full  </v>
      </c>
      <c r="K400" t="str">
        <f t="shared" si="64"/>
        <v>D.  Init</v>
      </c>
      <c r="L400" t="str">
        <f t="shared" si="65"/>
        <v xml:space="preserve"> </v>
      </c>
      <c r="M400" t="str">
        <f t="shared" si="66"/>
        <v xml:space="preserve"> </v>
      </c>
      <c r="N400" t="str">
        <f t="shared" si="67"/>
        <v xml:space="preserve">Answer: C  </v>
      </c>
      <c r="P400">
        <v>5</v>
      </c>
    </row>
    <row r="401" spans="1:16" x14ac:dyDescent="0.25">
      <c r="A401" t="s">
        <v>245</v>
      </c>
      <c r="C401" s="3" t="s">
        <v>267</v>
      </c>
      <c r="D401" t="s">
        <v>245</v>
      </c>
      <c r="E401" t="str">
        <f t="shared" si="68"/>
        <v xml:space="preserve"> </v>
      </c>
      <c r="F401" t="s">
        <v>105</v>
      </c>
      <c r="G401" t="str">
        <f t="shared" si="60"/>
        <v xml:space="preserve"> </v>
      </c>
      <c r="H401" t="str">
        <f t="shared" si="61"/>
        <v/>
      </c>
      <c r="I401" t="str">
        <f t="shared" si="62"/>
        <v/>
      </c>
      <c r="J401" t="str">
        <f t="shared" si="63"/>
        <v/>
      </c>
      <c r="K401" t="str">
        <f t="shared" si="64"/>
        <v/>
      </c>
      <c r="L401" t="str">
        <f t="shared" si="65"/>
        <v/>
      </c>
      <c r="M401" t="str">
        <f t="shared" si="66"/>
        <v/>
      </c>
      <c r="N401" t="str">
        <f t="shared" si="67"/>
        <v/>
      </c>
      <c r="P401" t="s">
        <v>105</v>
      </c>
    </row>
    <row r="402" spans="1:16" ht="15.75" x14ac:dyDescent="0.25">
      <c r="A402" t="s">
        <v>245</v>
      </c>
      <c r="C402" s="4" t="s">
        <v>268</v>
      </c>
      <c r="D402" t="s">
        <v>245</v>
      </c>
      <c r="E402" t="str">
        <f t="shared" si="68"/>
        <v xml:space="preserve"> </v>
      </c>
      <c r="F402" t="s">
        <v>105</v>
      </c>
      <c r="G402" t="str">
        <f t="shared" si="60"/>
        <v xml:space="preserve"> </v>
      </c>
      <c r="H402" t="str">
        <f t="shared" si="61"/>
        <v/>
      </c>
      <c r="I402" t="str">
        <f t="shared" si="62"/>
        <v/>
      </c>
      <c r="J402" t="str">
        <f t="shared" si="63"/>
        <v/>
      </c>
      <c r="K402" t="str">
        <f t="shared" si="64"/>
        <v/>
      </c>
      <c r="L402" t="str">
        <f t="shared" si="65"/>
        <v/>
      </c>
      <c r="M402" t="str">
        <f t="shared" si="66"/>
        <v/>
      </c>
      <c r="N402" t="str">
        <f t="shared" si="67"/>
        <v/>
      </c>
      <c r="P402" t="s">
        <v>105</v>
      </c>
    </row>
    <row r="403" spans="1:16" ht="15.75" x14ac:dyDescent="0.25">
      <c r="A403" t="s">
        <v>245</v>
      </c>
      <c r="C403" s="4" t="s">
        <v>269</v>
      </c>
      <c r="D403" t="s">
        <v>245</v>
      </c>
      <c r="E403" t="str">
        <f t="shared" si="68"/>
        <v xml:space="preserve"> </v>
      </c>
      <c r="F403" t="s">
        <v>105</v>
      </c>
      <c r="G403" t="str">
        <f t="shared" si="60"/>
        <v xml:space="preserve"> </v>
      </c>
      <c r="H403" t="str">
        <f t="shared" si="61"/>
        <v/>
      </c>
      <c r="I403" t="str">
        <f t="shared" si="62"/>
        <v/>
      </c>
      <c r="J403" t="str">
        <f t="shared" si="63"/>
        <v/>
      </c>
      <c r="K403" t="str">
        <f t="shared" si="64"/>
        <v/>
      </c>
      <c r="L403" t="str">
        <f t="shared" si="65"/>
        <v/>
      </c>
      <c r="M403" t="str">
        <f t="shared" si="66"/>
        <v/>
      </c>
      <c r="N403" t="str">
        <f t="shared" si="67"/>
        <v/>
      </c>
      <c r="P403" t="s">
        <v>105</v>
      </c>
    </row>
    <row r="404" spans="1:16" ht="15.75" x14ac:dyDescent="0.25">
      <c r="A404" t="s">
        <v>245</v>
      </c>
      <c r="C404" s="4" t="s">
        <v>270</v>
      </c>
      <c r="D404" t="s">
        <v>245</v>
      </c>
      <c r="E404" t="str">
        <f t="shared" si="68"/>
        <v xml:space="preserve"> </v>
      </c>
      <c r="F404" t="s">
        <v>105</v>
      </c>
      <c r="G404" t="str">
        <f t="shared" si="60"/>
        <v xml:space="preserve"> </v>
      </c>
      <c r="H404" t="str">
        <f t="shared" si="61"/>
        <v/>
      </c>
      <c r="I404" t="str">
        <f t="shared" si="62"/>
        <v/>
      </c>
      <c r="J404" t="str">
        <f t="shared" si="63"/>
        <v/>
      </c>
      <c r="K404" t="str">
        <f t="shared" si="64"/>
        <v/>
      </c>
      <c r="L404" t="str">
        <f t="shared" si="65"/>
        <v/>
      </c>
      <c r="M404" t="str">
        <f t="shared" si="66"/>
        <v/>
      </c>
      <c r="N404" t="str">
        <f t="shared" si="67"/>
        <v/>
      </c>
      <c r="P404" t="s">
        <v>105</v>
      </c>
    </row>
    <row r="405" spans="1:16" ht="15.75" x14ac:dyDescent="0.25">
      <c r="A405" t="s">
        <v>245</v>
      </c>
      <c r="C405" s="4" t="s">
        <v>271</v>
      </c>
      <c r="D405" t="s">
        <v>245</v>
      </c>
      <c r="E405" t="str">
        <f t="shared" si="68"/>
        <v xml:space="preserve"> </v>
      </c>
      <c r="F405" t="s">
        <v>105</v>
      </c>
      <c r="G405" t="str">
        <f t="shared" si="60"/>
        <v xml:space="preserve"> </v>
      </c>
      <c r="H405" t="str">
        <f t="shared" si="61"/>
        <v/>
      </c>
      <c r="I405" t="str">
        <f t="shared" si="62"/>
        <v/>
      </c>
      <c r="J405" t="str">
        <f t="shared" si="63"/>
        <v/>
      </c>
      <c r="K405" t="str">
        <f t="shared" si="64"/>
        <v/>
      </c>
      <c r="L405" t="str">
        <f t="shared" si="65"/>
        <v/>
      </c>
      <c r="M405" t="str">
        <f t="shared" si="66"/>
        <v/>
      </c>
      <c r="N405" t="str">
        <f t="shared" si="67"/>
        <v/>
      </c>
      <c r="P405" t="s">
        <v>105</v>
      </c>
    </row>
    <row r="406" spans="1:16" ht="15.75" x14ac:dyDescent="0.25">
      <c r="A406" t="s">
        <v>245</v>
      </c>
      <c r="C406" s="5" t="s">
        <v>7</v>
      </c>
      <c r="D406" t="s">
        <v>245</v>
      </c>
      <c r="E406" t="str">
        <f t="shared" si="68"/>
        <v xml:space="preserve"> </v>
      </c>
      <c r="F406" t="s">
        <v>105</v>
      </c>
      <c r="G406" t="str">
        <f t="shared" si="60"/>
        <v xml:space="preserve"> </v>
      </c>
      <c r="H406" t="str">
        <f t="shared" si="61"/>
        <v/>
      </c>
      <c r="I406" t="str">
        <f t="shared" si="62"/>
        <v/>
      </c>
      <c r="J406" t="str">
        <f t="shared" si="63"/>
        <v/>
      </c>
      <c r="K406" t="str">
        <f t="shared" si="64"/>
        <v/>
      </c>
      <c r="L406" t="str">
        <f t="shared" si="65"/>
        <v/>
      </c>
      <c r="M406" t="str">
        <f t="shared" si="66"/>
        <v/>
      </c>
      <c r="N406" t="str">
        <f t="shared" si="67"/>
        <v/>
      </c>
      <c r="P406" t="s">
        <v>105</v>
      </c>
    </row>
    <row r="407" spans="1:16" ht="15.75" x14ac:dyDescent="0.25">
      <c r="A407" t="s">
        <v>245</v>
      </c>
      <c r="C407" s="2" t="s">
        <v>101</v>
      </c>
      <c r="D407" t="s">
        <v>245</v>
      </c>
      <c r="E407" t="str">
        <f t="shared" si="68"/>
        <v xml:space="preserve"> </v>
      </c>
      <c r="F407" t="s">
        <v>105</v>
      </c>
      <c r="G407" t="str">
        <f t="shared" si="60"/>
        <v xml:space="preserve"> </v>
      </c>
      <c r="H407" t="str">
        <f t="shared" si="61"/>
        <v/>
      </c>
      <c r="I407" t="str">
        <f t="shared" si="62"/>
        <v/>
      </c>
      <c r="J407" t="str">
        <f t="shared" si="63"/>
        <v/>
      </c>
      <c r="K407" t="str">
        <f t="shared" si="64"/>
        <v/>
      </c>
      <c r="L407" t="str">
        <f t="shared" si="65"/>
        <v/>
      </c>
      <c r="M407" t="str">
        <f t="shared" si="66"/>
        <v/>
      </c>
      <c r="N407" t="str">
        <f t="shared" si="67"/>
        <v/>
      </c>
      <c r="P407" t="s">
        <v>105</v>
      </c>
    </row>
    <row r="408" spans="1:16" ht="15.75" x14ac:dyDescent="0.25">
      <c r="A408" t="s">
        <v>245</v>
      </c>
      <c r="C408" s="2" t="s">
        <v>202</v>
      </c>
      <c r="D408" t="s">
        <v>245</v>
      </c>
      <c r="E408" t="str">
        <f t="shared" si="68"/>
        <v>Question</v>
      </c>
      <c r="F408">
        <v>6</v>
      </c>
      <c r="G408" t="str">
        <f t="shared" si="60"/>
        <v xml:space="preserve">Refer to the exhibit. If OSPF is running on this network, how does Router 2 handle traffic from Site B to 10.10.13.128/25 at Site A? </v>
      </c>
      <c r="H408" t="str">
        <f t="shared" si="61"/>
        <v xml:space="preserve">A.  It sends packets out of interface Fa0/2 only </v>
      </c>
      <c r="I408" t="str">
        <f t="shared" si="62"/>
        <v xml:space="preserve">B.  It sends packets out of interface Fa0/1 only </v>
      </c>
      <c r="J408" t="str">
        <f t="shared" si="63"/>
        <v xml:space="preserve">C.  It cannot send packets to 10.10.13.128/25 </v>
      </c>
      <c r="K408" t="str">
        <f t="shared" si="64"/>
        <v xml:space="preserve">D.  It load-balances traffic out of Fa0/1 and Fa0/2 </v>
      </c>
      <c r="L408" t="str">
        <f t="shared" si="65"/>
        <v xml:space="preserve"> </v>
      </c>
      <c r="M408" t="str">
        <f t="shared" si="66"/>
        <v xml:space="preserve"> </v>
      </c>
      <c r="N408" t="str">
        <f t="shared" si="67"/>
        <v xml:space="preserve">Answer: C  </v>
      </c>
      <c r="O408">
        <v>1</v>
      </c>
      <c r="P408">
        <v>6</v>
      </c>
    </row>
    <row r="409" spans="1:16" x14ac:dyDescent="0.25">
      <c r="A409" t="s">
        <v>245</v>
      </c>
      <c r="C409" s="3" t="s">
        <v>272</v>
      </c>
      <c r="D409" t="s">
        <v>245</v>
      </c>
      <c r="E409" t="str">
        <f t="shared" si="68"/>
        <v xml:space="preserve"> </v>
      </c>
      <c r="F409" t="s">
        <v>105</v>
      </c>
      <c r="G409" t="str">
        <f t="shared" si="60"/>
        <v xml:space="preserve"> </v>
      </c>
      <c r="H409" t="str">
        <f t="shared" si="61"/>
        <v/>
      </c>
      <c r="I409" t="str">
        <f t="shared" si="62"/>
        <v/>
      </c>
      <c r="J409" t="str">
        <f t="shared" si="63"/>
        <v/>
      </c>
      <c r="K409" t="str">
        <f t="shared" si="64"/>
        <v/>
      </c>
      <c r="L409" t="str">
        <f t="shared" si="65"/>
        <v/>
      </c>
      <c r="M409" t="str">
        <f t="shared" si="66"/>
        <v/>
      </c>
      <c r="N409" t="str">
        <f t="shared" si="67"/>
        <v/>
      </c>
      <c r="P409" t="s">
        <v>105</v>
      </c>
    </row>
    <row r="410" spans="1:16" ht="15.75" x14ac:dyDescent="0.25">
      <c r="A410" t="s">
        <v>245</v>
      </c>
      <c r="C410" s="22"/>
      <c r="D410" t="s">
        <v>245</v>
      </c>
      <c r="E410" t="str">
        <f t="shared" si="68"/>
        <v xml:space="preserve"> </v>
      </c>
      <c r="F410" t="s">
        <v>105</v>
      </c>
      <c r="G410" t="str">
        <f t="shared" si="60"/>
        <v xml:space="preserve"> </v>
      </c>
      <c r="H410" t="str">
        <f t="shared" si="61"/>
        <v/>
      </c>
      <c r="I410" t="str">
        <f t="shared" si="62"/>
        <v/>
      </c>
      <c r="J410" t="str">
        <f t="shared" si="63"/>
        <v/>
      </c>
      <c r="K410" t="str">
        <f t="shared" si="64"/>
        <v/>
      </c>
      <c r="L410" t="str">
        <f t="shared" si="65"/>
        <v/>
      </c>
      <c r="M410" t="str">
        <f t="shared" si="66"/>
        <v/>
      </c>
      <c r="N410" t="str">
        <f t="shared" si="67"/>
        <v/>
      </c>
      <c r="P410" t="s">
        <v>105</v>
      </c>
    </row>
    <row r="411" spans="1:16" ht="15.75" x14ac:dyDescent="0.25">
      <c r="A411" t="s">
        <v>245</v>
      </c>
      <c r="C411" s="4" t="s">
        <v>273</v>
      </c>
      <c r="D411" t="s">
        <v>245</v>
      </c>
      <c r="E411" t="str">
        <f t="shared" si="68"/>
        <v xml:space="preserve"> </v>
      </c>
      <c r="F411" t="s">
        <v>105</v>
      </c>
      <c r="G411" t="str">
        <f t="shared" si="60"/>
        <v xml:space="preserve"> </v>
      </c>
      <c r="H411" t="str">
        <f t="shared" si="61"/>
        <v/>
      </c>
      <c r="I411" t="str">
        <f t="shared" si="62"/>
        <v/>
      </c>
      <c r="J411" t="str">
        <f t="shared" si="63"/>
        <v/>
      </c>
      <c r="K411" t="str">
        <f t="shared" si="64"/>
        <v/>
      </c>
      <c r="L411" t="str">
        <f t="shared" si="65"/>
        <v/>
      </c>
      <c r="M411" t="str">
        <f t="shared" si="66"/>
        <v/>
      </c>
      <c r="N411" t="str">
        <f t="shared" si="67"/>
        <v/>
      </c>
      <c r="P411" t="s">
        <v>105</v>
      </c>
    </row>
    <row r="412" spans="1:16" ht="15.75" x14ac:dyDescent="0.25">
      <c r="A412" t="s">
        <v>245</v>
      </c>
      <c r="C412" s="4" t="s">
        <v>274</v>
      </c>
      <c r="D412" t="s">
        <v>245</v>
      </c>
      <c r="E412" t="str">
        <f t="shared" si="68"/>
        <v xml:space="preserve"> </v>
      </c>
      <c r="F412" t="s">
        <v>105</v>
      </c>
      <c r="G412" t="str">
        <f t="shared" si="60"/>
        <v xml:space="preserve"> </v>
      </c>
      <c r="H412" t="str">
        <f t="shared" si="61"/>
        <v/>
      </c>
      <c r="I412" t="str">
        <f t="shared" si="62"/>
        <v/>
      </c>
      <c r="J412" t="str">
        <f t="shared" si="63"/>
        <v/>
      </c>
      <c r="K412" t="str">
        <f t="shared" si="64"/>
        <v/>
      </c>
      <c r="L412" t="str">
        <f t="shared" si="65"/>
        <v/>
      </c>
      <c r="M412" t="str">
        <f t="shared" si="66"/>
        <v/>
      </c>
      <c r="N412" t="str">
        <f t="shared" si="67"/>
        <v/>
      </c>
      <c r="P412" t="s">
        <v>105</v>
      </c>
    </row>
    <row r="413" spans="1:16" ht="15.75" x14ac:dyDescent="0.25">
      <c r="A413" t="s">
        <v>245</v>
      </c>
      <c r="C413" s="4" t="s">
        <v>275</v>
      </c>
      <c r="D413" t="s">
        <v>245</v>
      </c>
      <c r="E413" t="str">
        <f t="shared" si="68"/>
        <v xml:space="preserve"> </v>
      </c>
      <c r="F413" t="s">
        <v>105</v>
      </c>
      <c r="G413" t="str">
        <f t="shared" si="60"/>
        <v xml:space="preserve"> </v>
      </c>
      <c r="H413" t="str">
        <f t="shared" si="61"/>
        <v/>
      </c>
      <c r="I413" t="str">
        <f t="shared" si="62"/>
        <v/>
      </c>
      <c r="J413" t="str">
        <f t="shared" si="63"/>
        <v/>
      </c>
      <c r="K413" t="str">
        <f t="shared" si="64"/>
        <v/>
      </c>
      <c r="L413" t="str">
        <f t="shared" si="65"/>
        <v/>
      </c>
      <c r="M413" t="str">
        <f t="shared" si="66"/>
        <v/>
      </c>
      <c r="N413" t="str">
        <f t="shared" si="67"/>
        <v/>
      </c>
      <c r="P413" t="s">
        <v>105</v>
      </c>
    </row>
    <row r="414" spans="1:16" ht="15.75" x14ac:dyDescent="0.25">
      <c r="A414" t="s">
        <v>245</v>
      </c>
      <c r="C414" s="4" t="s">
        <v>276</v>
      </c>
      <c r="D414" t="s">
        <v>245</v>
      </c>
      <c r="E414" t="str">
        <f t="shared" si="68"/>
        <v xml:space="preserve"> </v>
      </c>
      <c r="F414" t="s">
        <v>105</v>
      </c>
      <c r="G414" t="str">
        <f t="shared" si="60"/>
        <v xml:space="preserve"> </v>
      </c>
      <c r="H414" t="str">
        <f t="shared" si="61"/>
        <v/>
      </c>
      <c r="I414" t="str">
        <f t="shared" si="62"/>
        <v/>
      </c>
      <c r="J414" t="str">
        <f t="shared" si="63"/>
        <v/>
      </c>
      <c r="K414" t="str">
        <f t="shared" si="64"/>
        <v/>
      </c>
      <c r="L414" t="str">
        <f t="shared" si="65"/>
        <v/>
      </c>
      <c r="M414" t="str">
        <f t="shared" si="66"/>
        <v/>
      </c>
      <c r="N414" t="str">
        <f t="shared" si="67"/>
        <v/>
      </c>
      <c r="P414" t="s">
        <v>105</v>
      </c>
    </row>
    <row r="415" spans="1:16" ht="15.75" x14ac:dyDescent="0.25">
      <c r="A415" t="s">
        <v>245</v>
      </c>
      <c r="C415" s="5" t="s">
        <v>7</v>
      </c>
      <c r="D415" t="s">
        <v>245</v>
      </c>
      <c r="E415" t="str">
        <f t="shared" si="68"/>
        <v xml:space="preserve"> </v>
      </c>
      <c r="F415" t="s">
        <v>105</v>
      </c>
      <c r="G415" t="str">
        <f t="shared" si="60"/>
        <v xml:space="preserve"> </v>
      </c>
      <c r="H415" t="str">
        <f t="shared" si="61"/>
        <v/>
      </c>
      <c r="I415" t="str">
        <f t="shared" si="62"/>
        <v/>
      </c>
      <c r="J415" t="str">
        <f t="shared" si="63"/>
        <v/>
      </c>
      <c r="K415" t="str">
        <f t="shared" si="64"/>
        <v/>
      </c>
      <c r="L415" t="str">
        <f t="shared" si="65"/>
        <v/>
      </c>
      <c r="M415" t="str">
        <f t="shared" si="66"/>
        <v/>
      </c>
      <c r="N415" t="str">
        <f t="shared" si="67"/>
        <v/>
      </c>
      <c r="P415" t="s">
        <v>105</v>
      </c>
    </row>
    <row r="416" spans="1:16" ht="15.75" x14ac:dyDescent="0.25">
      <c r="A416" t="s">
        <v>245</v>
      </c>
      <c r="C416" s="2" t="s">
        <v>101</v>
      </c>
      <c r="D416" t="s">
        <v>245</v>
      </c>
      <c r="E416" t="str">
        <f t="shared" si="68"/>
        <v xml:space="preserve"> </v>
      </c>
      <c r="F416" t="s">
        <v>105</v>
      </c>
      <c r="G416" t="str">
        <f t="shared" si="60"/>
        <v xml:space="preserve"> </v>
      </c>
      <c r="H416" t="str">
        <f t="shared" si="61"/>
        <v/>
      </c>
      <c r="I416" t="str">
        <f t="shared" si="62"/>
        <v/>
      </c>
      <c r="J416" t="str">
        <f t="shared" si="63"/>
        <v/>
      </c>
      <c r="K416" t="str">
        <f t="shared" si="64"/>
        <v/>
      </c>
      <c r="L416" t="str">
        <f t="shared" si="65"/>
        <v/>
      </c>
      <c r="M416" t="str">
        <f t="shared" si="66"/>
        <v/>
      </c>
      <c r="N416" t="str">
        <f t="shared" si="67"/>
        <v/>
      </c>
      <c r="P416" t="s">
        <v>105</v>
      </c>
    </row>
    <row r="417" spans="1:16" ht="15.75" x14ac:dyDescent="0.25">
      <c r="A417" t="s">
        <v>245</v>
      </c>
      <c r="C417" s="2" t="s">
        <v>277</v>
      </c>
      <c r="D417" t="s">
        <v>245</v>
      </c>
      <c r="E417" t="str">
        <f t="shared" si="68"/>
        <v>Question</v>
      </c>
      <c r="F417">
        <v>7</v>
      </c>
      <c r="G417" t="str">
        <f t="shared" si="60"/>
        <v xml:space="preserve">A user configured OSPF in a single area between two routers. A serial interface connecting R1 and R2 is running encapsulation PPP. By default which OSPF network type is seen on this interface when the user types show ip ospf interface on R1 or R2? </v>
      </c>
      <c r="H417" t="str">
        <f t="shared" si="61"/>
        <v>A.  point-to-multipoint</v>
      </c>
      <c r="I417" t="str">
        <f t="shared" si="62"/>
        <v>B.  broadcast</v>
      </c>
      <c r="J417" t="str">
        <f t="shared" si="63"/>
        <v>C.  point-to-point</v>
      </c>
      <c r="K417" t="str">
        <f t="shared" si="64"/>
        <v>D.  non-broadcast</v>
      </c>
      <c r="L417" t="str">
        <f t="shared" si="65"/>
        <v xml:space="preserve"> </v>
      </c>
      <c r="M417" t="str">
        <f t="shared" si="66"/>
        <v xml:space="preserve"> </v>
      </c>
      <c r="N417" t="str">
        <f t="shared" si="67"/>
        <v xml:space="preserve">Answer: C  </v>
      </c>
      <c r="P417">
        <v>7</v>
      </c>
    </row>
    <row r="418" spans="1:16" x14ac:dyDescent="0.25">
      <c r="A418" t="s">
        <v>245</v>
      </c>
      <c r="C418" s="3" t="s">
        <v>278</v>
      </c>
      <c r="D418" t="s">
        <v>245</v>
      </c>
      <c r="E418" t="str">
        <f t="shared" si="68"/>
        <v xml:space="preserve"> </v>
      </c>
      <c r="F418" t="s">
        <v>105</v>
      </c>
      <c r="G418" t="str">
        <f t="shared" si="60"/>
        <v xml:space="preserve"> </v>
      </c>
      <c r="H418" t="str">
        <f t="shared" si="61"/>
        <v/>
      </c>
      <c r="I418" t="str">
        <f t="shared" si="62"/>
        <v/>
      </c>
      <c r="J418" t="str">
        <f t="shared" si="63"/>
        <v/>
      </c>
      <c r="K418" t="str">
        <f t="shared" si="64"/>
        <v/>
      </c>
      <c r="L418" t="str">
        <f t="shared" si="65"/>
        <v/>
      </c>
      <c r="M418" t="str">
        <f t="shared" si="66"/>
        <v/>
      </c>
      <c r="N418" t="str">
        <f t="shared" si="67"/>
        <v/>
      </c>
      <c r="P418" t="s">
        <v>105</v>
      </c>
    </row>
    <row r="419" spans="1:16" ht="15.75" x14ac:dyDescent="0.25">
      <c r="A419" t="s">
        <v>245</v>
      </c>
      <c r="C419" s="4" t="s">
        <v>258</v>
      </c>
      <c r="D419" t="s">
        <v>245</v>
      </c>
      <c r="E419" t="str">
        <f t="shared" si="68"/>
        <v xml:space="preserve"> </v>
      </c>
      <c r="F419" t="s">
        <v>105</v>
      </c>
      <c r="G419" t="str">
        <f t="shared" si="60"/>
        <v xml:space="preserve"> </v>
      </c>
      <c r="H419" t="str">
        <f t="shared" si="61"/>
        <v/>
      </c>
      <c r="I419" t="str">
        <f t="shared" si="62"/>
        <v/>
      </c>
      <c r="J419" t="str">
        <f t="shared" si="63"/>
        <v/>
      </c>
      <c r="K419" t="str">
        <f t="shared" si="64"/>
        <v/>
      </c>
      <c r="L419" t="str">
        <f t="shared" si="65"/>
        <v/>
      </c>
      <c r="M419" t="str">
        <f t="shared" si="66"/>
        <v/>
      </c>
      <c r="N419" t="str">
        <f t="shared" si="67"/>
        <v/>
      </c>
      <c r="P419" t="s">
        <v>105</v>
      </c>
    </row>
    <row r="420" spans="1:16" ht="15.75" x14ac:dyDescent="0.25">
      <c r="A420" t="s">
        <v>245</v>
      </c>
      <c r="C420" s="4" t="s">
        <v>279</v>
      </c>
      <c r="D420" t="s">
        <v>245</v>
      </c>
      <c r="E420" t="str">
        <f t="shared" si="68"/>
        <v xml:space="preserve"> </v>
      </c>
      <c r="F420" t="s">
        <v>105</v>
      </c>
      <c r="G420" t="str">
        <f t="shared" si="60"/>
        <v xml:space="preserve"> </v>
      </c>
      <c r="H420" t="str">
        <f t="shared" si="61"/>
        <v/>
      </c>
      <c r="I420" t="str">
        <f t="shared" si="62"/>
        <v/>
      </c>
      <c r="J420" t="str">
        <f t="shared" si="63"/>
        <v/>
      </c>
      <c r="K420" t="str">
        <f t="shared" si="64"/>
        <v/>
      </c>
      <c r="L420" t="str">
        <f t="shared" si="65"/>
        <v/>
      </c>
      <c r="M420" t="str">
        <f t="shared" si="66"/>
        <v/>
      </c>
      <c r="N420" t="str">
        <f t="shared" si="67"/>
        <v/>
      </c>
      <c r="P420" t="s">
        <v>105</v>
      </c>
    </row>
    <row r="421" spans="1:16" ht="15.75" x14ac:dyDescent="0.25">
      <c r="A421" t="s">
        <v>245</v>
      </c>
      <c r="C421" s="4" t="s">
        <v>280</v>
      </c>
      <c r="D421" t="s">
        <v>245</v>
      </c>
      <c r="E421" t="str">
        <f t="shared" si="68"/>
        <v xml:space="preserve"> </v>
      </c>
      <c r="F421" t="s">
        <v>105</v>
      </c>
      <c r="G421" t="str">
        <f t="shared" si="60"/>
        <v xml:space="preserve"> </v>
      </c>
      <c r="H421" t="str">
        <f t="shared" si="61"/>
        <v/>
      </c>
      <c r="I421" t="str">
        <f t="shared" si="62"/>
        <v/>
      </c>
      <c r="J421" t="str">
        <f t="shared" si="63"/>
        <v/>
      </c>
      <c r="K421" t="str">
        <f t="shared" si="64"/>
        <v/>
      </c>
      <c r="L421" t="str">
        <f t="shared" si="65"/>
        <v/>
      </c>
      <c r="M421" t="str">
        <f t="shared" si="66"/>
        <v/>
      </c>
      <c r="N421" t="str">
        <f t="shared" si="67"/>
        <v/>
      </c>
      <c r="P421" t="s">
        <v>105</v>
      </c>
    </row>
    <row r="422" spans="1:16" ht="15.75" x14ac:dyDescent="0.25">
      <c r="A422" t="s">
        <v>245</v>
      </c>
      <c r="C422" s="4" t="s">
        <v>281</v>
      </c>
      <c r="D422" t="s">
        <v>245</v>
      </c>
      <c r="E422" t="str">
        <f t="shared" si="68"/>
        <v xml:space="preserve"> </v>
      </c>
      <c r="F422" t="s">
        <v>105</v>
      </c>
      <c r="G422" t="str">
        <f t="shared" si="60"/>
        <v xml:space="preserve"> </v>
      </c>
      <c r="H422" t="str">
        <f t="shared" si="61"/>
        <v/>
      </c>
      <c r="I422" t="str">
        <f t="shared" si="62"/>
        <v/>
      </c>
      <c r="J422" t="str">
        <f t="shared" si="63"/>
        <v/>
      </c>
      <c r="K422" t="str">
        <f t="shared" si="64"/>
        <v/>
      </c>
      <c r="L422" t="str">
        <f t="shared" si="65"/>
        <v/>
      </c>
      <c r="M422" t="str">
        <f t="shared" si="66"/>
        <v/>
      </c>
      <c r="N422" t="str">
        <f t="shared" si="67"/>
        <v/>
      </c>
      <c r="P422" t="s">
        <v>105</v>
      </c>
    </row>
    <row r="423" spans="1:16" ht="15.75" x14ac:dyDescent="0.25">
      <c r="A423" t="s">
        <v>245</v>
      </c>
      <c r="C423" s="5" t="s">
        <v>7</v>
      </c>
      <c r="D423" t="s">
        <v>245</v>
      </c>
      <c r="E423" t="str">
        <f t="shared" si="68"/>
        <v xml:space="preserve"> </v>
      </c>
      <c r="F423" t="s">
        <v>105</v>
      </c>
      <c r="G423" t="str">
        <f t="shared" si="60"/>
        <v xml:space="preserve"> </v>
      </c>
      <c r="H423" t="str">
        <f t="shared" si="61"/>
        <v/>
      </c>
      <c r="I423" t="str">
        <f t="shared" si="62"/>
        <v/>
      </c>
      <c r="J423" t="str">
        <f t="shared" si="63"/>
        <v/>
      </c>
      <c r="K423" t="str">
        <f t="shared" si="64"/>
        <v/>
      </c>
      <c r="L423" t="str">
        <f t="shared" si="65"/>
        <v/>
      </c>
      <c r="M423" t="str">
        <f t="shared" si="66"/>
        <v/>
      </c>
      <c r="N423" t="str">
        <f t="shared" si="67"/>
        <v/>
      </c>
      <c r="P423" t="s">
        <v>105</v>
      </c>
    </row>
    <row r="424" spans="1:16" ht="15.75" x14ac:dyDescent="0.25">
      <c r="A424" t="s">
        <v>245</v>
      </c>
      <c r="C424" s="2" t="s">
        <v>101</v>
      </c>
      <c r="D424" t="s">
        <v>245</v>
      </c>
      <c r="E424" t="str">
        <f t="shared" si="68"/>
        <v xml:space="preserve"> </v>
      </c>
      <c r="F424" t="s">
        <v>105</v>
      </c>
      <c r="G424" t="str">
        <f t="shared" si="60"/>
        <v xml:space="preserve"> </v>
      </c>
      <c r="H424" t="str">
        <f t="shared" si="61"/>
        <v/>
      </c>
      <c r="I424" t="str">
        <f t="shared" si="62"/>
        <v/>
      </c>
      <c r="J424" t="str">
        <f t="shared" si="63"/>
        <v/>
      </c>
      <c r="K424" t="str">
        <f t="shared" si="64"/>
        <v/>
      </c>
      <c r="L424" t="str">
        <f t="shared" si="65"/>
        <v/>
      </c>
      <c r="M424" t="str">
        <f t="shared" si="66"/>
        <v/>
      </c>
      <c r="N424" t="str">
        <f t="shared" si="67"/>
        <v/>
      </c>
      <c r="P424" t="s">
        <v>105</v>
      </c>
    </row>
    <row r="425" spans="1:16" ht="15.75" x14ac:dyDescent="0.25">
      <c r="A425" t="s">
        <v>245</v>
      </c>
      <c r="C425" s="2" t="s">
        <v>282</v>
      </c>
      <c r="D425" t="s">
        <v>245</v>
      </c>
      <c r="E425" t="str">
        <f t="shared" si="68"/>
        <v>Question</v>
      </c>
      <c r="F425">
        <v>8</v>
      </c>
      <c r="G425" t="str">
        <f t="shared" si="60"/>
        <v xml:space="preserve">Refer to the exhibit. What does router R1 use as its OSPF router-ID? </v>
      </c>
      <c r="H425" t="str">
        <f t="shared" si="61"/>
        <v>A.  10.10.1.10</v>
      </c>
      <c r="I425" t="str">
        <f t="shared" si="62"/>
        <v>B.  10.10.10.20</v>
      </c>
      <c r="J425" t="str">
        <f t="shared" si="63"/>
        <v>C.  172.16.15.10</v>
      </c>
      <c r="K425" t="str">
        <f t="shared" si="64"/>
        <v>D.  192.168.0.1</v>
      </c>
      <c r="L425" t="str">
        <f t="shared" si="65"/>
        <v xml:space="preserve"> </v>
      </c>
      <c r="M425" t="str">
        <f t="shared" si="66"/>
        <v xml:space="preserve"> </v>
      </c>
      <c r="N425" t="str">
        <f t="shared" si="67"/>
        <v xml:space="preserve">Answer: C  </v>
      </c>
      <c r="O425">
        <v>1</v>
      </c>
      <c r="P425">
        <v>8</v>
      </c>
    </row>
    <row r="426" spans="1:16" x14ac:dyDescent="0.25">
      <c r="A426" t="s">
        <v>245</v>
      </c>
      <c r="C426" s="3" t="s">
        <v>283</v>
      </c>
      <c r="D426" t="s">
        <v>245</v>
      </c>
      <c r="E426" t="str">
        <f t="shared" si="68"/>
        <v xml:space="preserve"> </v>
      </c>
      <c r="F426" t="s">
        <v>105</v>
      </c>
      <c r="G426" t="str">
        <f t="shared" si="60"/>
        <v xml:space="preserve"> </v>
      </c>
      <c r="H426" t="str">
        <f t="shared" si="61"/>
        <v/>
      </c>
      <c r="I426" t="str">
        <f t="shared" si="62"/>
        <v/>
      </c>
      <c r="J426" t="str">
        <f t="shared" si="63"/>
        <v/>
      </c>
      <c r="K426" t="str">
        <f t="shared" si="64"/>
        <v/>
      </c>
      <c r="L426" t="str">
        <f t="shared" si="65"/>
        <v/>
      </c>
      <c r="M426" t="str">
        <f t="shared" si="66"/>
        <v/>
      </c>
      <c r="N426" t="str">
        <f t="shared" si="67"/>
        <v/>
      </c>
      <c r="P426" t="s">
        <v>105</v>
      </c>
    </row>
    <row r="427" spans="1:16" ht="15.75" x14ac:dyDescent="0.25">
      <c r="A427" t="s">
        <v>245</v>
      </c>
      <c r="C427" s="12" t="s">
        <v>105</v>
      </c>
      <c r="D427" t="s">
        <v>245</v>
      </c>
      <c r="E427" t="str">
        <f t="shared" si="68"/>
        <v xml:space="preserve"> </v>
      </c>
      <c r="F427" t="s">
        <v>105</v>
      </c>
      <c r="G427" t="str">
        <f t="shared" si="60"/>
        <v xml:space="preserve"> </v>
      </c>
      <c r="H427" t="str">
        <f t="shared" si="61"/>
        <v/>
      </c>
      <c r="I427" t="str">
        <f t="shared" si="62"/>
        <v/>
      </c>
      <c r="J427" t="str">
        <f t="shared" si="63"/>
        <v/>
      </c>
      <c r="K427" t="str">
        <f t="shared" si="64"/>
        <v/>
      </c>
      <c r="L427" t="str">
        <f t="shared" si="65"/>
        <v/>
      </c>
      <c r="M427" t="str">
        <f t="shared" si="66"/>
        <v/>
      </c>
      <c r="N427" t="str">
        <f t="shared" si="67"/>
        <v/>
      </c>
      <c r="P427" t="s">
        <v>105</v>
      </c>
    </row>
    <row r="428" spans="1:16" ht="15.75" x14ac:dyDescent="0.25">
      <c r="A428" t="s">
        <v>245</v>
      </c>
      <c r="C428" s="4" t="s">
        <v>284</v>
      </c>
      <c r="D428" t="s">
        <v>245</v>
      </c>
      <c r="E428" t="str">
        <f t="shared" si="68"/>
        <v xml:space="preserve"> </v>
      </c>
      <c r="F428" t="s">
        <v>105</v>
      </c>
      <c r="G428" t="str">
        <f t="shared" si="60"/>
        <v xml:space="preserve"> </v>
      </c>
      <c r="H428" t="str">
        <f t="shared" si="61"/>
        <v/>
      </c>
      <c r="I428" t="str">
        <f t="shared" si="62"/>
        <v/>
      </c>
      <c r="J428" t="str">
        <f t="shared" si="63"/>
        <v/>
      </c>
      <c r="K428" t="str">
        <f t="shared" si="64"/>
        <v/>
      </c>
      <c r="L428" t="str">
        <f t="shared" si="65"/>
        <v/>
      </c>
      <c r="M428" t="str">
        <f t="shared" si="66"/>
        <v/>
      </c>
      <c r="N428" t="str">
        <f t="shared" si="67"/>
        <v/>
      </c>
      <c r="P428" t="s">
        <v>105</v>
      </c>
    </row>
    <row r="429" spans="1:16" ht="15.75" x14ac:dyDescent="0.25">
      <c r="A429" t="s">
        <v>245</v>
      </c>
      <c r="C429" s="4" t="s">
        <v>285</v>
      </c>
      <c r="D429" t="s">
        <v>245</v>
      </c>
      <c r="E429" t="str">
        <f t="shared" si="68"/>
        <v xml:space="preserve"> </v>
      </c>
      <c r="F429" t="s">
        <v>105</v>
      </c>
      <c r="G429" t="str">
        <f t="shared" si="60"/>
        <v xml:space="preserve"> </v>
      </c>
      <c r="H429" t="str">
        <f t="shared" si="61"/>
        <v/>
      </c>
      <c r="I429" t="str">
        <f t="shared" si="62"/>
        <v/>
      </c>
      <c r="J429" t="str">
        <f t="shared" si="63"/>
        <v/>
      </c>
      <c r="K429" t="str">
        <f t="shared" si="64"/>
        <v/>
      </c>
      <c r="L429" t="str">
        <f t="shared" si="65"/>
        <v/>
      </c>
      <c r="M429" t="str">
        <f t="shared" si="66"/>
        <v/>
      </c>
      <c r="N429" t="str">
        <f t="shared" si="67"/>
        <v/>
      </c>
      <c r="P429" t="s">
        <v>105</v>
      </c>
    </row>
    <row r="430" spans="1:16" ht="15.75" x14ac:dyDescent="0.25">
      <c r="A430" t="s">
        <v>245</v>
      </c>
      <c r="C430" s="4" t="s">
        <v>286</v>
      </c>
      <c r="D430" t="s">
        <v>245</v>
      </c>
      <c r="E430" t="str">
        <f t="shared" si="68"/>
        <v xml:space="preserve"> </v>
      </c>
      <c r="F430" t="s">
        <v>105</v>
      </c>
      <c r="G430" t="str">
        <f t="shared" si="60"/>
        <v xml:space="preserve"> </v>
      </c>
      <c r="H430" t="str">
        <f t="shared" si="61"/>
        <v/>
      </c>
      <c r="I430" t="str">
        <f t="shared" si="62"/>
        <v/>
      </c>
      <c r="J430" t="str">
        <f t="shared" si="63"/>
        <v/>
      </c>
      <c r="K430" t="str">
        <f t="shared" si="64"/>
        <v/>
      </c>
      <c r="L430" t="str">
        <f t="shared" si="65"/>
        <v/>
      </c>
      <c r="M430" t="str">
        <f t="shared" si="66"/>
        <v/>
      </c>
      <c r="N430" t="str">
        <f t="shared" si="67"/>
        <v/>
      </c>
      <c r="P430" t="s">
        <v>105</v>
      </c>
    </row>
    <row r="431" spans="1:16" ht="15.75" x14ac:dyDescent="0.25">
      <c r="A431" t="s">
        <v>245</v>
      </c>
      <c r="C431" s="4" t="s">
        <v>287</v>
      </c>
      <c r="D431" t="s">
        <v>245</v>
      </c>
      <c r="E431" t="str">
        <f t="shared" si="68"/>
        <v xml:space="preserve"> </v>
      </c>
      <c r="F431" t="s">
        <v>105</v>
      </c>
      <c r="G431" t="str">
        <f t="shared" si="60"/>
        <v xml:space="preserve"> </v>
      </c>
      <c r="H431" t="str">
        <f t="shared" si="61"/>
        <v/>
      </c>
      <c r="I431" t="str">
        <f t="shared" si="62"/>
        <v/>
      </c>
      <c r="J431" t="str">
        <f t="shared" si="63"/>
        <v/>
      </c>
      <c r="K431" t="str">
        <f t="shared" si="64"/>
        <v/>
      </c>
      <c r="L431" t="str">
        <f t="shared" si="65"/>
        <v/>
      </c>
      <c r="M431" t="str">
        <f t="shared" si="66"/>
        <v/>
      </c>
      <c r="N431" t="str">
        <f t="shared" si="67"/>
        <v/>
      </c>
      <c r="P431" t="s">
        <v>105</v>
      </c>
    </row>
    <row r="432" spans="1:16" ht="15.75" x14ac:dyDescent="0.25">
      <c r="A432" t="s">
        <v>245</v>
      </c>
      <c r="C432" s="5" t="s">
        <v>7</v>
      </c>
      <c r="D432" t="s">
        <v>245</v>
      </c>
      <c r="E432" t="str">
        <f t="shared" si="68"/>
        <v xml:space="preserve"> </v>
      </c>
      <c r="F432" t="s">
        <v>105</v>
      </c>
      <c r="G432" t="str">
        <f t="shared" si="60"/>
        <v xml:space="preserve"> </v>
      </c>
      <c r="H432" t="str">
        <f t="shared" si="61"/>
        <v/>
      </c>
      <c r="I432" t="str">
        <f t="shared" si="62"/>
        <v/>
      </c>
      <c r="J432" t="str">
        <f t="shared" si="63"/>
        <v/>
      </c>
      <c r="K432" t="str">
        <f t="shared" si="64"/>
        <v/>
      </c>
      <c r="L432" t="str">
        <f t="shared" si="65"/>
        <v/>
      </c>
      <c r="M432" t="str">
        <f t="shared" si="66"/>
        <v/>
      </c>
      <c r="N432" t="str">
        <f t="shared" si="67"/>
        <v/>
      </c>
      <c r="P432" t="s">
        <v>105</v>
      </c>
    </row>
    <row r="433" spans="1:16" ht="15.75" x14ac:dyDescent="0.25">
      <c r="A433" t="s">
        <v>245</v>
      </c>
      <c r="C433" s="2" t="s">
        <v>101</v>
      </c>
      <c r="D433" t="s">
        <v>245</v>
      </c>
      <c r="E433" t="str">
        <f t="shared" si="68"/>
        <v xml:space="preserve"> </v>
      </c>
      <c r="F433" t="s">
        <v>105</v>
      </c>
      <c r="G433" t="str">
        <f t="shared" si="60"/>
        <v xml:space="preserve"> </v>
      </c>
      <c r="H433" t="str">
        <f t="shared" si="61"/>
        <v/>
      </c>
      <c r="I433" t="str">
        <f t="shared" si="62"/>
        <v/>
      </c>
      <c r="J433" t="str">
        <f t="shared" si="63"/>
        <v/>
      </c>
      <c r="K433" t="str">
        <f t="shared" si="64"/>
        <v/>
      </c>
      <c r="L433" t="str">
        <f t="shared" si="65"/>
        <v/>
      </c>
      <c r="M433" t="str">
        <f t="shared" si="66"/>
        <v/>
      </c>
      <c r="N433" t="str">
        <f t="shared" si="67"/>
        <v/>
      </c>
      <c r="P433" t="s">
        <v>105</v>
      </c>
    </row>
    <row r="434" spans="1:16" ht="15.75" x14ac:dyDescent="0.25">
      <c r="A434" t="s">
        <v>245</v>
      </c>
      <c r="C434" s="2" t="s">
        <v>288</v>
      </c>
      <c r="D434" t="s">
        <v>245</v>
      </c>
      <c r="E434" t="str">
        <f t="shared" si="68"/>
        <v>Question</v>
      </c>
      <c r="F434">
        <v>9</v>
      </c>
      <c r="G434" t="str">
        <f t="shared" si="60"/>
        <v>Refer to the exhibit. The “show ip ospf interface” command has been executed on R1. How is OSPF configured? 
Designated Router (ID) 10.11.11.11, Interface address 10.10.10.1
Backup Designated router (ID) 10.3.3.3, Interface address 10.10.10.3 Timer intervals configured, Hello 10, Dead 40, Wait 40, Retransmit 5 oob-resync timeout 40
Hello due in 00:00:08
Supports Link-local Signaling (LLS)
Cisco NSF helper support enabled
IETF NSF helper support enabled
Index 1/1/1, flood queue length 0
Next 0x0(0)/0x0(0)/0x0(0)
Last flood scan length is 1, maximum is 6
Last flood scan time is 0 msec, maximum is 1 msec
Neighbor Count is 3, Adjacent neighbor count is 3
Adjacent with neighbor 10.1.1.4
Adjacent with neighbor 10.2.2.2
Adjacent with neighbor 10.3.3.3 (Backup Designated Router)
Suppress hello for 0 neighbor(s)</v>
      </c>
      <c r="H434" t="str">
        <f t="shared" si="61"/>
        <v xml:space="preserve">A.  The interface is not participating in OSPF </v>
      </c>
      <c r="I434" t="str">
        <f t="shared" si="62"/>
        <v xml:space="preserve">B.  A point-to-point network type is configured </v>
      </c>
      <c r="J434" t="str">
        <f t="shared" si="63"/>
        <v xml:space="preserve">C.  The default Hello and Dead timers are in use </v>
      </c>
      <c r="K434" t="str">
        <f t="shared" si="64"/>
        <v xml:space="preserve">D.  There are six OSPF neighbors on this interface </v>
      </c>
      <c r="L434" t="str">
        <f t="shared" si="65"/>
        <v xml:space="preserve"> </v>
      </c>
      <c r="M434" t="str">
        <f t="shared" si="66"/>
        <v xml:space="preserve"> </v>
      </c>
      <c r="N434" t="str">
        <f t="shared" si="67"/>
        <v xml:space="preserve">Answer: C  </v>
      </c>
      <c r="O434">
        <v>1</v>
      </c>
      <c r="P434">
        <v>9</v>
      </c>
    </row>
    <row r="435" spans="1:16" ht="242.25" x14ac:dyDescent="0.25">
      <c r="A435" t="s">
        <v>245</v>
      </c>
      <c r="C435" s="19" t="s">
        <v>931</v>
      </c>
      <c r="D435" t="s">
        <v>245</v>
      </c>
      <c r="E435" t="str">
        <f t="shared" si="68"/>
        <v xml:space="preserve"> </v>
      </c>
      <c r="F435" t="s">
        <v>105</v>
      </c>
      <c r="G435" t="str">
        <f t="shared" si="60"/>
        <v xml:space="preserve"> </v>
      </c>
      <c r="H435" t="str">
        <f t="shared" si="61"/>
        <v/>
      </c>
      <c r="I435" t="str">
        <f t="shared" si="62"/>
        <v/>
      </c>
      <c r="J435" t="str">
        <f t="shared" si="63"/>
        <v/>
      </c>
      <c r="K435" t="str">
        <f t="shared" si="64"/>
        <v/>
      </c>
      <c r="L435" t="str">
        <f t="shared" si="65"/>
        <v/>
      </c>
      <c r="M435" t="str">
        <f t="shared" si="66"/>
        <v/>
      </c>
      <c r="N435" t="str">
        <f t="shared" si="67"/>
        <v/>
      </c>
      <c r="P435" t="s">
        <v>105</v>
      </c>
    </row>
    <row r="436" spans="1:16" x14ac:dyDescent="0.25">
      <c r="A436" t="s">
        <v>245</v>
      </c>
      <c r="C436" s="19"/>
      <c r="D436" t="s">
        <v>245</v>
      </c>
      <c r="E436" t="str">
        <f t="shared" si="68"/>
        <v xml:space="preserve"> </v>
      </c>
      <c r="F436" t="s">
        <v>105</v>
      </c>
      <c r="G436" t="str">
        <f t="shared" si="60"/>
        <v xml:space="preserve"> </v>
      </c>
      <c r="H436" t="str">
        <f t="shared" si="61"/>
        <v/>
      </c>
      <c r="I436" t="str">
        <f t="shared" si="62"/>
        <v/>
      </c>
      <c r="J436" t="str">
        <f t="shared" si="63"/>
        <v/>
      </c>
      <c r="K436" t="str">
        <f t="shared" si="64"/>
        <v/>
      </c>
      <c r="L436" t="str">
        <f t="shared" si="65"/>
        <v/>
      </c>
      <c r="M436" t="str">
        <f t="shared" si="66"/>
        <v/>
      </c>
      <c r="N436" t="str">
        <f t="shared" si="67"/>
        <v/>
      </c>
      <c r="P436" t="s">
        <v>105</v>
      </c>
    </row>
    <row r="437" spans="1:16" ht="15.75" x14ac:dyDescent="0.25">
      <c r="A437" t="s">
        <v>245</v>
      </c>
      <c r="C437" s="4" t="s">
        <v>289</v>
      </c>
      <c r="D437" t="s">
        <v>245</v>
      </c>
      <c r="E437" t="str">
        <f t="shared" si="68"/>
        <v xml:space="preserve"> </v>
      </c>
      <c r="F437" t="s">
        <v>105</v>
      </c>
      <c r="G437" t="str">
        <f t="shared" si="60"/>
        <v xml:space="preserve"> </v>
      </c>
      <c r="H437" t="str">
        <f t="shared" si="61"/>
        <v/>
      </c>
      <c r="I437" t="str">
        <f t="shared" si="62"/>
        <v/>
      </c>
      <c r="J437" t="str">
        <f t="shared" si="63"/>
        <v/>
      </c>
      <c r="K437" t="str">
        <f t="shared" si="64"/>
        <v/>
      </c>
      <c r="L437" t="str">
        <f t="shared" si="65"/>
        <v/>
      </c>
      <c r="M437" t="str">
        <f t="shared" si="66"/>
        <v/>
      </c>
      <c r="N437" t="str">
        <f t="shared" si="67"/>
        <v/>
      </c>
      <c r="P437" t="s">
        <v>105</v>
      </c>
    </row>
    <row r="438" spans="1:16" ht="15.75" x14ac:dyDescent="0.25">
      <c r="A438" t="s">
        <v>245</v>
      </c>
      <c r="C438" s="4" t="s">
        <v>290</v>
      </c>
      <c r="D438" t="s">
        <v>245</v>
      </c>
      <c r="E438" t="str">
        <f t="shared" si="68"/>
        <v xml:space="preserve"> </v>
      </c>
      <c r="F438" t="s">
        <v>105</v>
      </c>
      <c r="G438" t="str">
        <f t="shared" si="60"/>
        <v xml:space="preserve"> </v>
      </c>
      <c r="H438" t="str">
        <f t="shared" si="61"/>
        <v/>
      </c>
      <c r="I438" t="str">
        <f t="shared" si="62"/>
        <v/>
      </c>
      <c r="J438" t="str">
        <f t="shared" si="63"/>
        <v/>
      </c>
      <c r="K438" t="str">
        <f t="shared" si="64"/>
        <v/>
      </c>
      <c r="L438" t="str">
        <f t="shared" si="65"/>
        <v/>
      </c>
      <c r="M438" t="str">
        <f t="shared" si="66"/>
        <v/>
      </c>
      <c r="N438" t="str">
        <f t="shared" si="67"/>
        <v/>
      </c>
      <c r="P438" t="s">
        <v>105</v>
      </c>
    </row>
    <row r="439" spans="1:16" ht="15.75" x14ac:dyDescent="0.25">
      <c r="A439" t="s">
        <v>245</v>
      </c>
      <c r="C439" s="4" t="s">
        <v>291</v>
      </c>
      <c r="D439" t="s">
        <v>245</v>
      </c>
      <c r="E439" t="str">
        <f t="shared" si="68"/>
        <v xml:space="preserve"> </v>
      </c>
      <c r="F439" t="s">
        <v>105</v>
      </c>
      <c r="G439" t="str">
        <f t="shared" si="60"/>
        <v xml:space="preserve"> </v>
      </c>
      <c r="H439" t="str">
        <f t="shared" si="61"/>
        <v/>
      </c>
      <c r="I439" t="str">
        <f t="shared" si="62"/>
        <v/>
      </c>
      <c r="J439" t="str">
        <f t="shared" si="63"/>
        <v/>
      </c>
      <c r="K439" t="str">
        <f t="shared" si="64"/>
        <v/>
      </c>
      <c r="L439" t="str">
        <f t="shared" si="65"/>
        <v/>
      </c>
      <c r="M439" t="str">
        <f t="shared" si="66"/>
        <v/>
      </c>
      <c r="N439" t="str">
        <f t="shared" si="67"/>
        <v/>
      </c>
      <c r="P439" t="s">
        <v>105</v>
      </c>
    </row>
    <row r="440" spans="1:16" ht="15.75" x14ac:dyDescent="0.25">
      <c r="A440" t="s">
        <v>245</v>
      </c>
      <c r="C440" s="4" t="s">
        <v>292</v>
      </c>
      <c r="D440" t="s">
        <v>245</v>
      </c>
      <c r="E440" t="str">
        <f t="shared" si="68"/>
        <v xml:space="preserve"> </v>
      </c>
      <c r="F440" t="s">
        <v>105</v>
      </c>
      <c r="G440" t="str">
        <f t="shared" si="60"/>
        <v xml:space="preserve"> </v>
      </c>
      <c r="H440" t="str">
        <f t="shared" si="61"/>
        <v/>
      </c>
      <c r="I440" t="str">
        <f t="shared" si="62"/>
        <v/>
      </c>
      <c r="J440" t="str">
        <f t="shared" si="63"/>
        <v/>
      </c>
      <c r="K440" t="str">
        <f t="shared" si="64"/>
        <v/>
      </c>
      <c r="L440" t="str">
        <f t="shared" si="65"/>
        <v/>
      </c>
      <c r="M440" t="str">
        <f t="shared" si="66"/>
        <v/>
      </c>
      <c r="N440" t="str">
        <f t="shared" si="67"/>
        <v/>
      </c>
      <c r="P440" t="s">
        <v>105</v>
      </c>
    </row>
    <row r="441" spans="1:16" ht="15.75" x14ac:dyDescent="0.25">
      <c r="A441" t="s">
        <v>245</v>
      </c>
      <c r="C441" s="5" t="s">
        <v>7</v>
      </c>
      <c r="D441" t="s">
        <v>245</v>
      </c>
      <c r="E441" t="str">
        <f t="shared" si="68"/>
        <v xml:space="preserve"> </v>
      </c>
      <c r="F441" t="s">
        <v>105</v>
      </c>
      <c r="G441" t="str">
        <f t="shared" si="60"/>
        <v xml:space="preserve"> </v>
      </c>
      <c r="H441" t="str">
        <f t="shared" si="61"/>
        <v/>
      </c>
      <c r="I441" t="str">
        <f t="shared" si="62"/>
        <v/>
      </c>
      <c r="J441" t="str">
        <f t="shared" si="63"/>
        <v/>
      </c>
      <c r="K441" t="str">
        <f t="shared" si="64"/>
        <v/>
      </c>
      <c r="L441" t="str">
        <f t="shared" si="65"/>
        <v/>
      </c>
      <c r="M441" t="str">
        <f t="shared" si="66"/>
        <v/>
      </c>
      <c r="N441" t="str">
        <f t="shared" si="67"/>
        <v/>
      </c>
      <c r="P441" t="s">
        <v>105</v>
      </c>
    </row>
    <row r="442" spans="1:16" ht="15.75" x14ac:dyDescent="0.25">
      <c r="A442" t="s">
        <v>245</v>
      </c>
      <c r="C442" s="2" t="s">
        <v>101</v>
      </c>
      <c r="D442" t="s">
        <v>245</v>
      </c>
      <c r="E442" t="str">
        <f t="shared" si="68"/>
        <v xml:space="preserve"> </v>
      </c>
      <c r="F442" t="s">
        <v>105</v>
      </c>
      <c r="G442" t="str">
        <f t="shared" si="60"/>
        <v xml:space="preserve"> </v>
      </c>
      <c r="H442" t="str">
        <f t="shared" si="61"/>
        <v/>
      </c>
      <c r="I442" t="str">
        <f t="shared" si="62"/>
        <v/>
      </c>
      <c r="J442" t="str">
        <f t="shared" si="63"/>
        <v/>
      </c>
      <c r="K442" t="str">
        <f t="shared" si="64"/>
        <v/>
      </c>
      <c r="L442" t="str">
        <f t="shared" si="65"/>
        <v/>
      </c>
      <c r="M442" t="str">
        <f t="shared" si="66"/>
        <v/>
      </c>
      <c r="N442" t="str">
        <f t="shared" si="67"/>
        <v/>
      </c>
      <c r="P442" t="s">
        <v>105</v>
      </c>
    </row>
    <row r="443" spans="1:16" ht="15.75" x14ac:dyDescent="0.25">
      <c r="A443" t="s">
        <v>245</v>
      </c>
      <c r="C443" s="2" t="s">
        <v>225</v>
      </c>
      <c r="D443" t="s">
        <v>245</v>
      </c>
      <c r="E443" t="str">
        <f t="shared" si="68"/>
        <v>Question</v>
      </c>
      <c r="F443">
        <v>2</v>
      </c>
      <c r="G443" t="str">
        <f t="shared" si="60"/>
        <v xml:space="preserve">R1 has learned route 192.168.12.0/24 via IS-IS, OSPF, RIP and Internal EIGRP. Under normal operating conditions, which routing protocol is installed in the routing table? </v>
      </c>
      <c r="H443" t="str">
        <f t="shared" si="61"/>
        <v>A.  IS-IS</v>
      </c>
      <c r="I443" t="str">
        <f t="shared" si="62"/>
        <v>B.  RIP</v>
      </c>
      <c r="J443" t="str">
        <f t="shared" si="63"/>
        <v>C.  Internal EIGRP</v>
      </c>
      <c r="K443" t="str">
        <f t="shared" si="64"/>
        <v>D.  OSPF</v>
      </c>
      <c r="L443" t="str">
        <f t="shared" si="65"/>
        <v xml:space="preserve"> </v>
      </c>
      <c r="M443" t="str">
        <f t="shared" si="66"/>
        <v xml:space="preserve"> </v>
      </c>
      <c r="N443" t="str">
        <f t="shared" si="67"/>
        <v xml:space="preserve">Answer: C  </v>
      </c>
      <c r="P443">
        <v>2</v>
      </c>
    </row>
    <row r="444" spans="1:16" x14ac:dyDescent="0.25">
      <c r="A444" t="s">
        <v>245</v>
      </c>
      <c r="C444" s="3" t="s">
        <v>293</v>
      </c>
      <c r="D444" t="s">
        <v>245</v>
      </c>
      <c r="E444" t="str">
        <f t="shared" si="68"/>
        <v xml:space="preserve"> </v>
      </c>
      <c r="F444" t="s">
        <v>105</v>
      </c>
      <c r="G444" t="str">
        <f t="shared" si="60"/>
        <v xml:space="preserve"> </v>
      </c>
      <c r="H444" t="str">
        <f t="shared" si="61"/>
        <v/>
      </c>
      <c r="I444" t="str">
        <f t="shared" si="62"/>
        <v/>
      </c>
      <c r="J444" t="str">
        <f t="shared" si="63"/>
        <v/>
      </c>
      <c r="K444" t="str">
        <f t="shared" si="64"/>
        <v/>
      </c>
      <c r="L444" t="str">
        <f t="shared" si="65"/>
        <v/>
      </c>
      <c r="M444" t="str">
        <f t="shared" si="66"/>
        <v/>
      </c>
      <c r="N444" t="str">
        <f t="shared" si="67"/>
        <v/>
      </c>
      <c r="P444" t="s">
        <v>105</v>
      </c>
    </row>
    <row r="445" spans="1:16" ht="15.75" x14ac:dyDescent="0.25">
      <c r="A445" t="s">
        <v>245</v>
      </c>
      <c r="C445" s="4" t="s">
        <v>186</v>
      </c>
      <c r="D445" t="s">
        <v>245</v>
      </c>
      <c r="E445" t="str">
        <f t="shared" si="68"/>
        <v xml:space="preserve"> </v>
      </c>
      <c r="F445" t="s">
        <v>105</v>
      </c>
      <c r="G445" t="str">
        <f t="shared" si="60"/>
        <v xml:space="preserve"> </v>
      </c>
      <c r="H445" t="str">
        <f t="shared" si="61"/>
        <v/>
      </c>
      <c r="I445" t="str">
        <f t="shared" si="62"/>
        <v/>
      </c>
      <c r="J445" t="str">
        <f t="shared" si="63"/>
        <v/>
      </c>
      <c r="K445" t="str">
        <f t="shared" si="64"/>
        <v/>
      </c>
      <c r="L445" t="str">
        <f t="shared" si="65"/>
        <v/>
      </c>
      <c r="M445" t="str">
        <f t="shared" si="66"/>
        <v/>
      </c>
      <c r="N445" t="str">
        <f t="shared" si="67"/>
        <v/>
      </c>
      <c r="P445" t="s">
        <v>105</v>
      </c>
    </row>
    <row r="446" spans="1:16" ht="15.75" x14ac:dyDescent="0.25">
      <c r="A446" t="s">
        <v>245</v>
      </c>
      <c r="C446" s="4" t="s">
        <v>294</v>
      </c>
      <c r="D446" t="s">
        <v>245</v>
      </c>
      <c r="E446" t="str">
        <f t="shared" si="68"/>
        <v xml:space="preserve"> </v>
      </c>
      <c r="F446" t="s">
        <v>105</v>
      </c>
      <c r="G446" t="str">
        <f t="shared" si="60"/>
        <v xml:space="preserve"> </v>
      </c>
      <c r="H446" t="str">
        <f t="shared" si="61"/>
        <v/>
      </c>
      <c r="I446" t="str">
        <f t="shared" si="62"/>
        <v/>
      </c>
      <c r="J446" t="str">
        <f t="shared" si="63"/>
        <v/>
      </c>
      <c r="K446" t="str">
        <f t="shared" si="64"/>
        <v/>
      </c>
      <c r="L446" t="str">
        <f t="shared" si="65"/>
        <v/>
      </c>
      <c r="M446" t="str">
        <f t="shared" si="66"/>
        <v/>
      </c>
      <c r="N446" t="str">
        <f t="shared" si="67"/>
        <v/>
      </c>
      <c r="P446" t="s">
        <v>105</v>
      </c>
    </row>
    <row r="447" spans="1:16" ht="15.75" x14ac:dyDescent="0.25">
      <c r="A447" t="s">
        <v>245</v>
      </c>
      <c r="C447" s="4" t="s">
        <v>295</v>
      </c>
      <c r="D447" t="s">
        <v>245</v>
      </c>
      <c r="E447" t="str">
        <f t="shared" si="68"/>
        <v xml:space="preserve"> </v>
      </c>
      <c r="F447" t="s">
        <v>105</v>
      </c>
      <c r="G447" t="str">
        <f t="shared" si="60"/>
        <v xml:space="preserve"> </v>
      </c>
      <c r="H447" t="str">
        <f t="shared" si="61"/>
        <v/>
      </c>
      <c r="I447" t="str">
        <f t="shared" si="62"/>
        <v/>
      </c>
      <c r="J447" t="str">
        <f t="shared" si="63"/>
        <v/>
      </c>
      <c r="K447" t="str">
        <f t="shared" si="64"/>
        <v/>
      </c>
      <c r="L447" t="str">
        <f t="shared" si="65"/>
        <v/>
      </c>
      <c r="M447" t="str">
        <f t="shared" si="66"/>
        <v/>
      </c>
      <c r="N447" t="str">
        <f t="shared" si="67"/>
        <v/>
      </c>
      <c r="P447" t="s">
        <v>105</v>
      </c>
    </row>
    <row r="448" spans="1:16" ht="15.75" x14ac:dyDescent="0.25">
      <c r="A448" t="s">
        <v>245</v>
      </c>
      <c r="C448" s="4" t="s">
        <v>296</v>
      </c>
      <c r="D448" t="s">
        <v>245</v>
      </c>
      <c r="E448" t="str">
        <f t="shared" si="68"/>
        <v xml:space="preserve"> </v>
      </c>
      <c r="F448" t="s">
        <v>105</v>
      </c>
      <c r="G448" t="str">
        <f t="shared" si="60"/>
        <v xml:space="preserve"> </v>
      </c>
      <c r="H448" t="str">
        <f t="shared" si="61"/>
        <v/>
      </c>
      <c r="I448" t="str">
        <f t="shared" si="62"/>
        <v/>
      </c>
      <c r="J448" t="str">
        <f t="shared" si="63"/>
        <v/>
      </c>
      <c r="K448" t="str">
        <f t="shared" si="64"/>
        <v/>
      </c>
      <c r="L448" t="str">
        <f t="shared" si="65"/>
        <v/>
      </c>
      <c r="M448" t="str">
        <f t="shared" si="66"/>
        <v/>
      </c>
      <c r="N448" t="str">
        <f t="shared" si="67"/>
        <v/>
      </c>
      <c r="P448" t="s">
        <v>105</v>
      </c>
    </row>
    <row r="449" spans="1:16" ht="15.75" x14ac:dyDescent="0.25">
      <c r="A449" t="s">
        <v>245</v>
      </c>
      <c r="C449" s="5" t="s">
        <v>7</v>
      </c>
      <c r="D449" t="s">
        <v>245</v>
      </c>
      <c r="E449" t="str">
        <f t="shared" si="68"/>
        <v xml:space="preserve"> </v>
      </c>
      <c r="F449" t="s">
        <v>105</v>
      </c>
      <c r="G449" t="str">
        <f t="shared" si="60"/>
        <v xml:space="preserve"> </v>
      </c>
      <c r="H449" t="str">
        <f t="shared" si="61"/>
        <v/>
      </c>
      <c r="I449" t="str">
        <f t="shared" si="62"/>
        <v/>
      </c>
      <c r="J449" t="str">
        <f t="shared" si="63"/>
        <v/>
      </c>
      <c r="K449" t="str">
        <f t="shared" si="64"/>
        <v/>
      </c>
      <c r="L449" t="str">
        <f t="shared" si="65"/>
        <v/>
      </c>
      <c r="M449" t="str">
        <f t="shared" si="66"/>
        <v/>
      </c>
      <c r="N449" t="str">
        <f t="shared" si="67"/>
        <v/>
      </c>
      <c r="P449" t="s">
        <v>105</v>
      </c>
    </row>
    <row r="450" spans="1:16" ht="15.75" x14ac:dyDescent="0.25">
      <c r="A450" t="s">
        <v>245</v>
      </c>
      <c r="C450" s="2" t="s">
        <v>101</v>
      </c>
      <c r="D450" t="s">
        <v>245</v>
      </c>
      <c r="E450" t="str">
        <f t="shared" si="68"/>
        <v xml:space="preserve"> </v>
      </c>
      <c r="F450" t="s">
        <v>105</v>
      </c>
      <c r="G450" t="str">
        <f t="shared" si="60"/>
        <v xml:space="preserve"> </v>
      </c>
      <c r="H450" t="str">
        <f t="shared" si="61"/>
        <v/>
      </c>
      <c r="I450" t="str">
        <f t="shared" si="62"/>
        <v/>
      </c>
      <c r="J450" t="str">
        <f t="shared" si="63"/>
        <v/>
      </c>
      <c r="K450" t="str">
        <f t="shared" si="64"/>
        <v/>
      </c>
      <c r="L450" t="str">
        <f t="shared" si="65"/>
        <v/>
      </c>
      <c r="M450" t="str">
        <f t="shared" si="66"/>
        <v/>
      </c>
      <c r="N450" t="str">
        <f t="shared" si="67"/>
        <v/>
      </c>
      <c r="P450" t="s">
        <v>105</v>
      </c>
    </row>
    <row r="451" spans="1:16" ht="15.75" x14ac:dyDescent="0.25">
      <c r="A451" t="s">
        <v>245</v>
      </c>
      <c r="C451" s="2" t="s">
        <v>233</v>
      </c>
      <c r="D451" t="s">
        <v>245</v>
      </c>
      <c r="E451" t="str">
        <f t="shared" si="68"/>
        <v>Question</v>
      </c>
      <c r="F451">
        <v>2</v>
      </c>
      <c r="G451" t="str">
        <f t="shared" ref="G451:G514" si="69">IF(E451="Question",C452," ")</f>
        <v xml:space="preserve">Refer to the exhibit. The default-information originate command is configured under the R1 OSPF configuration. After testing, workstations on VLAN 20 at Site B cannot reach a DNS server on the Internet. Which action corrects the configuration issue? </v>
      </c>
      <c r="H451" t="str">
        <f t="shared" ref="H451:H514" si="70">IF(ISNUMBER(F451),IF(LEFT(C453,2)="A.",C453,IF(LEFT(C454,2)="A.",C454,IF(LEFT(C455,2)="A.",C455,IF(LEFT(C456,2)="A.",C456,IF(LEFT(C457,2)="A.",C457," "))))),"")</f>
        <v xml:space="preserve">A.  Add the default-information originate command on R2 </v>
      </c>
      <c r="I451" t="str">
        <f t="shared" ref="I451:I514" si="71">IF(ISNUMBER(F451),IF(LEFT(C454,2)="B.",C454,IF(LEFT(C455,2)="B.",C455,IF(LEFT(C456,2)="B.",C456,IF(LEFT(C457,2)="B.",C457,IF(LEFT(C458,2)="B.",C458," "))))),"")</f>
        <v xml:space="preserve">B.  Add the always keyword to the default-information originate command on R1 </v>
      </c>
      <c r="J451" t="str">
        <f t="shared" ref="J451:J514" si="72">IF(ISNUMBER(F451),IF(LEFT(C455,2)="C.",C455,IF(LEFT(C456,2)="C.",C456,IF(LEFT(C457,2)="C.",C457,IF(LEFT(C458,2)="C.",C458,IF(LEFT(C459,2)="C.",C459," "))))),"")</f>
        <v xml:space="preserve">C.  Configure the ip route 0.0.0.0 0.0.0.0 10.10.10.18 command on R1 D. Configure the ip route 0.0.0.0 0.0.0.0 10.10.10.2 command on R2 </v>
      </c>
      <c r="K451" t="str">
        <f t="shared" ref="K451:K514" si="73">IF(ISNUMBER(F451),IF(LEFT(C456,2)="D.",C456,IF(LEFT(C457,2)="D.",C457,IF(LEFT(C458,2)="D.",C458,IF(LEFT(C459,2)="D.",C459,IF(LEFT(C460,2)="D.",C460," "))))),"")</f>
        <v xml:space="preserve"> </v>
      </c>
      <c r="L451" t="str">
        <f t="shared" ref="L451:L514" si="74">IF(ISNUMBER(F451),IF(LEFT(C457,2)="E.",C457,IF(LEFT(C458,2)="E.",C458,IF(LEFT(C459,2)="E.",C459,IF(LEFT(C460,2)="E.",C460,IF(LEFT(C461,2)="E.",C461," "))))),"")</f>
        <v xml:space="preserve"> </v>
      </c>
      <c r="M451" t="str">
        <f t="shared" ref="M451:M514" si="75">IF(ISNUMBER(F451),IF(LEFT(C458,2)="F.",C458,IF(LEFT(C459,2)="F.",C459,IF(LEFT(C460,2)="F.",C460,IF(LEFT(C461,2)="F.",C461,IF(LEFT(C462,2)="F.",C462," "))))),"")</f>
        <v xml:space="preserve"> </v>
      </c>
      <c r="N451" t="str">
        <f t="shared" ref="N451:N514" si="76">IF(ISNUMBER(F451),IF(LEFT(C457,7)="Answer:",C457,IF(LEFT(C458,7)="Answer:",C458,IF(LEFT(C459,7)="Answer:",C459,IF(LEFT(C460,7)="Answer:",C460,IF(LEFT(C461,7)="Answer:",C461,IF(LEFT(C462,7)="Answer:",C462," ")))))),"")</f>
        <v xml:space="preserve">Answer: C  </v>
      </c>
      <c r="O451">
        <v>1</v>
      </c>
      <c r="P451">
        <v>2</v>
      </c>
    </row>
    <row r="452" spans="1:16" x14ac:dyDescent="0.25">
      <c r="A452" t="s">
        <v>245</v>
      </c>
      <c r="C452" s="3" t="s">
        <v>905</v>
      </c>
      <c r="D452" t="s">
        <v>245</v>
      </c>
      <c r="E452" t="str">
        <f t="shared" si="68"/>
        <v xml:space="preserve"> </v>
      </c>
      <c r="F452" t="s">
        <v>105</v>
      </c>
      <c r="G452" t="str">
        <f t="shared" si="69"/>
        <v xml:space="preserve"> </v>
      </c>
      <c r="H452" t="str">
        <f t="shared" si="70"/>
        <v/>
      </c>
      <c r="I452" t="str">
        <f t="shared" si="71"/>
        <v/>
      </c>
      <c r="J452" t="str">
        <f t="shared" si="72"/>
        <v/>
      </c>
      <c r="K452" t="str">
        <f t="shared" si="73"/>
        <v/>
      </c>
      <c r="L452" t="str">
        <f t="shared" si="74"/>
        <v/>
      </c>
      <c r="M452" t="str">
        <f t="shared" si="75"/>
        <v/>
      </c>
      <c r="N452" t="str">
        <f t="shared" si="76"/>
        <v/>
      </c>
      <c r="P452" t="s">
        <v>105</v>
      </c>
    </row>
    <row r="453" spans="1:16" ht="157.5" x14ac:dyDescent="0.25">
      <c r="A453" t="s">
        <v>245</v>
      </c>
      <c r="C453" s="9" t="s">
        <v>916</v>
      </c>
      <c r="D453" t="s">
        <v>245</v>
      </c>
      <c r="E453" t="str">
        <f t="shared" si="68"/>
        <v xml:space="preserve"> </v>
      </c>
      <c r="F453" t="s">
        <v>105</v>
      </c>
      <c r="G453" t="str">
        <f t="shared" si="69"/>
        <v xml:space="preserve"> </v>
      </c>
      <c r="H453" t="str">
        <f t="shared" si="70"/>
        <v/>
      </c>
      <c r="I453" t="str">
        <f t="shared" si="71"/>
        <v/>
      </c>
      <c r="J453" t="str">
        <f t="shared" si="72"/>
        <v/>
      </c>
      <c r="K453" t="str">
        <f t="shared" si="73"/>
        <v/>
      </c>
      <c r="L453" t="str">
        <f t="shared" si="74"/>
        <v/>
      </c>
      <c r="M453" t="str">
        <f t="shared" si="75"/>
        <v/>
      </c>
      <c r="N453" t="str">
        <f t="shared" si="76"/>
        <v/>
      </c>
      <c r="P453" t="s">
        <v>105</v>
      </c>
    </row>
    <row r="454" spans="1:16" ht="15.75" thickBot="1" x14ac:dyDescent="0.3">
      <c r="A454" t="s">
        <v>245</v>
      </c>
      <c r="C454" s="17"/>
      <c r="D454" t="s">
        <v>245</v>
      </c>
      <c r="E454" t="str">
        <f t="shared" si="68"/>
        <v xml:space="preserve"> </v>
      </c>
      <c r="F454" t="s">
        <v>105</v>
      </c>
      <c r="G454" t="str">
        <f t="shared" si="69"/>
        <v xml:space="preserve"> </v>
      </c>
      <c r="H454" t="str">
        <f t="shared" si="70"/>
        <v/>
      </c>
      <c r="I454" t="str">
        <f t="shared" si="71"/>
        <v/>
      </c>
      <c r="J454" t="str">
        <f t="shared" si="72"/>
        <v/>
      </c>
      <c r="K454" t="str">
        <f t="shared" si="73"/>
        <v/>
      </c>
      <c r="L454" t="str">
        <f t="shared" si="74"/>
        <v/>
      </c>
      <c r="M454" t="str">
        <f t="shared" si="75"/>
        <v/>
      </c>
      <c r="N454" t="str">
        <f t="shared" si="76"/>
        <v/>
      </c>
      <c r="P454" t="s">
        <v>105</v>
      </c>
    </row>
    <row r="455" spans="1:16" ht="15.75" x14ac:dyDescent="0.25">
      <c r="A455" t="s">
        <v>245</v>
      </c>
      <c r="C455" s="4" t="s">
        <v>297</v>
      </c>
      <c r="D455" t="s">
        <v>245</v>
      </c>
      <c r="E455" t="str">
        <f t="shared" si="68"/>
        <v xml:space="preserve"> </v>
      </c>
      <c r="F455" t="s">
        <v>105</v>
      </c>
      <c r="G455" t="str">
        <f t="shared" si="69"/>
        <v xml:space="preserve"> </v>
      </c>
      <c r="H455" t="str">
        <f t="shared" si="70"/>
        <v/>
      </c>
      <c r="I455" t="str">
        <f t="shared" si="71"/>
        <v/>
      </c>
      <c r="J455" t="str">
        <f t="shared" si="72"/>
        <v/>
      </c>
      <c r="K455" t="str">
        <f t="shared" si="73"/>
        <v/>
      </c>
      <c r="L455" t="str">
        <f t="shared" si="74"/>
        <v/>
      </c>
      <c r="M455" t="str">
        <f t="shared" si="75"/>
        <v/>
      </c>
      <c r="N455" t="str">
        <f t="shared" si="76"/>
        <v/>
      </c>
      <c r="P455" t="s">
        <v>105</v>
      </c>
    </row>
    <row r="456" spans="1:16" ht="15.75" x14ac:dyDescent="0.25">
      <c r="A456" t="s">
        <v>245</v>
      </c>
      <c r="C456" s="4" t="s">
        <v>298</v>
      </c>
      <c r="D456" t="s">
        <v>245</v>
      </c>
      <c r="E456" t="str">
        <f t="shared" si="68"/>
        <v xml:space="preserve"> </v>
      </c>
      <c r="F456" t="s">
        <v>105</v>
      </c>
      <c r="G456" t="str">
        <f t="shared" si="69"/>
        <v xml:space="preserve"> </v>
      </c>
      <c r="H456" t="str">
        <f t="shared" si="70"/>
        <v/>
      </c>
      <c r="I456" t="str">
        <f t="shared" si="71"/>
        <v/>
      </c>
      <c r="J456" t="str">
        <f t="shared" si="72"/>
        <v/>
      </c>
      <c r="K456" t="str">
        <f t="shared" si="73"/>
        <v/>
      </c>
      <c r="L456" t="str">
        <f t="shared" si="74"/>
        <v/>
      </c>
      <c r="M456" t="str">
        <f t="shared" si="75"/>
        <v/>
      </c>
      <c r="N456" t="str">
        <f t="shared" si="76"/>
        <v/>
      </c>
      <c r="P456" t="s">
        <v>105</v>
      </c>
    </row>
    <row r="457" spans="1:16" ht="15.75" x14ac:dyDescent="0.25">
      <c r="A457" t="s">
        <v>245</v>
      </c>
      <c r="C457" s="4" t="s">
        <v>299</v>
      </c>
      <c r="D457" t="s">
        <v>245</v>
      </c>
      <c r="E457" t="str">
        <f t="shared" si="68"/>
        <v xml:space="preserve"> </v>
      </c>
      <c r="F457" t="s">
        <v>105</v>
      </c>
      <c r="G457" t="str">
        <f t="shared" si="69"/>
        <v xml:space="preserve"> </v>
      </c>
      <c r="H457" t="str">
        <f t="shared" si="70"/>
        <v/>
      </c>
      <c r="I457" t="str">
        <f t="shared" si="71"/>
        <v/>
      </c>
      <c r="J457" t="str">
        <f t="shared" si="72"/>
        <v/>
      </c>
      <c r="K457" t="str">
        <f t="shared" si="73"/>
        <v/>
      </c>
      <c r="L457" t="str">
        <f t="shared" si="74"/>
        <v/>
      </c>
      <c r="M457" t="str">
        <f t="shared" si="75"/>
        <v/>
      </c>
      <c r="N457" t="str">
        <f t="shared" si="76"/>
        <v/>
      </c>
      <c r="P457" t="s">
        <v>105</v>
      </c>
    </row>
    <row r="458" spans="1:16" ht="15.75" x14ac:dyDescent="0.25">
      <c r="A458" t="s">
        <v>245</v>
      </c>
      <c r="C458" s="5" t="s">
        <v>7</v>
      </c>
      <c r="D458" t="s">
        <v>245</v>
      </c>
      <c r="E458" t="str">
        <f t="shared" si="68"/>
        <v xml:space="preserve"> </v>
      </c>
      <c r="F458" t="s">
        <v>105</v>
      </c>
      <c r="G458" t="str">
        <f t="shared" si="69"/>
        <v xml:space="preserve"> </v>
      </c>
      <c r="H458" t="str">
        <f t="shared" si="70"/>
        <v/>
      </c>
      <c r="I458" t="str">
        <f t="shared" si="71"/>
        <v/>
      </c>
      <c r="J458" t="str">
        <f t="shared" si="72"/>
        <v/>
      </c>
      <c r="K458" t="str">
        <f t="shared" si="73"/>
        <v/>
      </c>
      <c r="L458" t="str">
        <f t="shared" si="74"/>
        <v/>
      </c>
      <c r="M458" t="str">
        <f t="shared" si="75"/>
        <v/>
      </c>
      <c r="N458" t="str">
        <f t="shared" si="76"/>
        <v/>
      </c>
      <c r="P458" t="s">
        <v>105</v>
      </c>
    </row>
    <row r="459" spans="1:16" ht="15.75" x14ac:dyDescent="0.25">
      <c r="A459" t="s">
        <v>245</v>
      </c>
      <c r="C459" s="2" t="s">
        <v>101</v>
      </c>
      <c r="D459" t="s">
        <v>245</v>
      </c>
      <c r="E459" t="str">
        <f t="shared" si="68"/>
        <v xml:space="preserve"> </v>
      </c>
      <c r="F459" t="s">
        <v>105</v>
      </c>
      <c r="G459" t="str">
        <f t="shared" si="69"/>
        <v xml:space="preserve"> </v>
      </c>
      <c r="H459" t="str">
        <f t="shared" si="70"/>
        <v/>
      </c>
      <c r="I459" t="str">
        <f t="shared" si="71"/>
        <v/>
      </c>
      <c r="J459" t="str">
        <f t="shared" si="72"/>
        <v/>
      </c>
      <c r="K459" t="str">
        <f t="shared" si="73"/>
        <v/>
      </c>
      <c r="L459" t="str">
        <f t="shared" si="74"/>
        <v/>
      </c>
      <c r="M459" t="str">
        <f t="shared" si="75"/>
        <v/>
      </c>
      <c r="N459" t="str">
        <f t="shared" si="76"/>
        <v/>
      </c>
      <c r="P459" t="s">
        <v>105</v>
      </c>
    </row>
    <row r="460" spans="1:16" ht="15.75" x14ac:dyDescent="0.25">
      <c r="A460" t="s">
        <v>245</v>
      </c>
      <c r="C460" s="2" t="s">
        <v>239</v>
      </c>
      <c r="D460" t="s">
        <v>245</v>
      </c>
      <c r="E460" t="str">
        <f t="shared" ref="E460:E523" si="77">IF(LEFT(C460,8)="Question",LEFT(C460,8)," ")</f>
        <v>Question</v>
      </c>
      <c r="F460">
        <v>2</v>
      </c>
      <c r="G460" t="str">
        <f t="shared" si="69"/>
        <v>Refer to the exhibit. An engineer is bringing up a new circuit to the MPLS provider on the Gi0/1 interface of Router1. The new circuit uses eBGP and learns the route to VLAN25 from the BGP path.  Router1#show ip route
Gateway of last resort is 10.10.11.2 to network 0.0.0.0
10.0.0.0/8 is variably subnetted, 8 subnets, 4 masks
C
C
O
O
O
O
O
O
What is the expected behavior for the traffic flow for route 10.10.13.0/25?</v>
      </c>
      <c r="H460" t="str">
        <f t="shared" si="70"/>
        <v xml:space="preserve">A.  Traffic to 10.10.13.0.25 is load balanced out of multiple interfaces </v>
      </c>
      <c r="I460" t="str">
        <f t="shared" si="71"/>
        <v xml:space="preserve">B.  Route 10.10.13.0/25 is updated in the routing table as being learned from interface Gi0/1 </v>
      </c>
      <c r="J460" t="str">
        <f t="shared" si="72"/>
        <v>C.  Traffic to 10.10.13.0/25 is symmetrical</v>
      </c>
      <c r="K460" t="str">
        <f t="shared" si="73"/>
        <v xml:space="preserve">D.  Route 10.10.13.0/25 learned via the Gi0/0 interface remains in the routing table </v>
      </c>
      <c r="L460" t="str">
        <f t="shared" si="74"/>
        <v xml:space="preserve"> </v>
      </c>
      <c r="M460" t="str">
        <f t="shared" si="75"/>
        <v xml:space="preserve"> </v>
      </c>
      <c r="N460" t="str">
        <f t="shared" si="76"/>
        <v xml:space="preserve">Answer: B  </v>
      </c>
      <c r="O460">
        <v>1</v>
      </c>
      <c r="P460">
        <v>2</v>
      </c>
    </row>
    <row r="461" spans="1:16" ht="185.25" x14ac:dyDescent="0.25">
      <c r="A461" t="s">
        <v>245</v>
      </c>
      <c r="C461" s="23" t="s">
        <v>917</v>
      </c>
      <c r="D461" t="s">
        <v>245</v>
      </c>
      <c r="E461" t="str">
        <f t="shared" si="77"/>
        <v xml:space="preserve"> </v>
      </c>
      <c r="F461" t="s">
        <v>105</v>
      </c>
      <c r="G461" t="str">
        <f t="shared" si="69"/>
        <v xml:space="preserve"> </v>
      </c>
      <c r="H461" t="str">
        <f t="shared" si="70"/>
        <v/>
      </c>
      <c r="I461" t="str">
        <f t="shared" si="71"/>
        <v/>
      </c>
      <c r="J461" t="str">
        <f t="shared" si="72"/>
        <v/>
      </c>
      <c r="K461" t="str">
        <f t="shared" si="73"/>
        <v/>
      </c>
      <c r="L461" t="str">
        <f t="shared" si="74"/>
        <v/>
      </c>
      <c r="M461" t="str">
        <f t="shared" si="75"/>
        <v/>
      </c>
      <c r="N461" t="str">
        <f t="shared" si="76"/>
        <v/>
      </c>
      <c r="P461" t="s">
        <v>105</v>
      </c>
    </row>
    <row r="462" spans="1:16" ht="15.75" x14ac:dyDescent="0.25">
      <c r="A462" t="s">
        <v>245</v>
      </c>
      <c r="C462" s="4" t="s">
        <v>300</v>
      </c>
      <c r="D462" t="s">
        <v>245</v>
      </c>
      <c r="E462" t="str">
        <f t="shared" si="77"/>
        <v xml:space="preserve"> </v>
      </c>
      <c r="F462" t="s">
        <v>105</v>
      </c>
      <c r="G462" t="str">
        <f t="shared" si="69"/>
        <v xml:space="preserve"> </v>
      </c>
      <c r="H462" t="str">
        <f t="shared" si="70"/>
        <v/>
      </c>
      <c r="I462" t="str">
        <f t="shared" si="71"/>
        <v/>
      </c>
      <c r="J462" t="str">
        <f t="shared" si="72"/>
        <v/>
      </c>
      <c r="K462" t="str">
        <f t="shared" si="73"/>
        <v/>
      </c>
      <c r="L462" t="str">
        <f t="shared" si="74"/>
        <v/>
      </c>
      <c r="M462" t="str">
        <f t="shared" si="75"/>
        <v/>
      </c>
      <c r="N462" t="str">
        <f t="shared" si="76"/>
        <v/>
      </c>
      <c r="P462" t="s">
        <v>105</v>
      </c>
    </row>
    <row r="463" spans="1:16" ht="15.75" x14ac:dyDescent="0.25">
      <c r="A463" t="s">
        <v>245</v>
      </c>
      <c r="C463" s="4" t="s">
        <v>301</v>
      </c>
      <c r="D463" t="s">
        <v>245</v>
      </c>
      <c r="E463" t="str">
        <f t="shared" si="77"/>
        <v xml:space="preserve"> </v>
      </c>
      <c r="F463" t="s">
        <v>105</v>
      </c>
      <c r="G463" t="str">
        <f t="shared" si="69"/>
        <v xml:space="preserve"> </v>
      </c>
      <c r="H463" t="str">
        <f t="shared" si="70"/>
        <v/>
      </c>
      <c r="I463" t="str">
        <f t="shared" si="71"/>
        <v/>
      </c>
      <c r="J463" t="str">
        <f t="shared" si="72"/>
        <v/>
      </c>
      <c r="K463" t="str">
        <f t="shared" si="73"/>
        <v/>
      </c>
      <c r="L463" t="str">
        <f t="shared" si="74"/>
        <v/>
      </c>
      <c r="M463" t="str">
        <f t="shared" si="75"/>
        <v/>
      </c>
      <c r="N463" t="str">
        <f t="shared" si="76"/>
        <v/>
      </c>
      <c r="P463" t="s">
        <v>105</v>
      </c>
    </row>
    <row r="464" spans="1:16" ht="15.75" x14ac:dyDescent="0.25">
      <c r="A464" t="s">
        <v>245</v>
      </c>
      <c r="C464" s="4" t="s">
        <v>302</v>
      </c>
      <c r="D464" t="s">
        <v>245</v>
      </c>
      <c r="E464" t="str">
        <f t="shared" si="77"/>
        <v xml:space="preserve"> </v>
      </c>
      <c r="F464" t="s">
        <v>105</v>
      </c>
      <c r="G464" t="str">
        <f t="shared" si="69"/>
        <v xml:space="preserve"> </v>
      </c>
      <c r="H464" t="str">
        <f t="shared" si="70"/>
        <v/>
      </c>
      <c r="I464" t="str">
        <f t="shared" si="71"/>
        <v/>
      </c>
      <c r="J464" t="str">
        <f t="shared" si="72"/>
        <v/>
      </c>
      <c r="K464" t="str">
        <f t="shared" si="73"/>
        <v/>
      </c>
      <c r="L464" t="str">
        <f t="shared" si="74"/>
        <v/>
      </c>
      <c r="M464" t="str">
        <f t="shared" si="75"/>
        <v/>
      </c>
      <c r="N464" t="str">
        <f t="shared" si="76"/>
        <v/>
      </c>
      <c r="P464" t="s">
        <v>105</v>
      </c>
    </row>
    <row r="465" spans="1:16" ht="15.75" x14ac:dyDescent="0.25">
      <c r="A465" t="s">
        <v>245</v>
      </c>
      <c r="C465" s="4" t="s">
        <v>303</v>
      </c>
      <c r="D465" t="s">
        <v>245</v>
      </c>
      <c r="E465" t="str">
        <f t="shared" si="77"/>
        <v xml:space="preserve"> </v>
      </c>
      <c r="F465" t="s">
        <v>105</v>
      </c>
      <c r="G465" t="str">
        <f t="shared" si="69"/>
        <v xml:space="preserve"> </v>
      </c>
      <c r="H465" t="str">
        <f t="shared" si="70"/>
        <v/>
      </c>
      <c r="I465" t="str">
        <f t="shared" si="71"/>
        <v/>
      </c>
      <c r="J465" t="str">
        <f t="shared" si="72"/>
        <v/>
      </c>
      <c r="K465" t="str">
        <f t="shared" si="73"/>
        <v/>
      </c>
      <c r="L465" t="str">
        <f t="shared" si="74"/>
        <v/>
      </c>
      <c r="M465" t="str">
        <f t="shared" si="75"/>
        <v/>
      </c>
      <c r="N465" t="str">
        <f t="shared" si="76"/>
        <v/>
      </c>
      <c r="P465" t="s">
        <v>105</v>
      </c>
    </row>
    <row r="466" spans="1:16" ht="15.75" x14ac:dyDescent="0.25">
      <c r="A466" t="s">
        <v>245</v>
      </c>
      <c r="C466" s="5" t="s">
        <v>7</v>
      </c>
      <c r="D466" t="s">
        <v>245</v>
      </c>
      <c r="E466" t="str">
        <f t="shared" si="77"/>
        <v xml:space="preserve"> </v>
      </c>
      <c r="F466" t="s">
        <v>105</v>
      </c>
      <c r="G466" t="str">
        <f t="shared" si="69"/>
        <v xml:space="preserve"> </v>
      </c>
      <c r="H466" t="str">
        <f t="shared" si="70"/>
        <v/>
      </c>
      <c r="I466" t="str">
        <f t="shared" si="71"/>
        <v/>
      </c>
      <c r="J466" t="str">
        <f t="shared" si="72"/>
        <v/>
      </c>
      <c r="K466" t="str">
        <f t="shared" si="73"/>
        <v/>
      </c>
      <c r="L466" t="str">
        <f t="shared" si="74"/>
        <v/>
      </c>
      <c r="M466" t="str">
        <f t="shared" si="75"/>
        <v/>
      </c>
      <c r="N466" t="str">
        <f t="shared" si="76"/>
        <v/>
      </c>
      <c r="P466" t="s">
        <v>105</v>
      </c>
    </row>
    <row r="467" spans="1:16" ht="15.75" x14ac:dyDescent="0.25">
      <c r="A467" t="s">
        <v>245</v>
      </c>
      <c r="C467" s="2" t="s">
        <v>14</v>
      </c>
      <c r="D467" t="s">
        <v>245</v>
      </c>
      <c r="E467" t="str">
        <f t="shared" si="77"/>
        <v xml:space="preserve"> </v>
      </c>
      <c r="F467" t="s">
        <v>105</v>
      </c>
      <c r="G467" t="str">
        <f t="shared" si="69"/>
        <v xml:space="preserve"> </v>
      </c>
      <c r="H467" t="str">
        <f t="shared" si="70"/>
        <v/>
      </c>
      <c r="I467" t="str">
        <f t="shared" si="71"/>
        <v/>
      </c>
      <c r="J467" t="str">
        <f t="shared" si="72"/>
        <v/>
      </c>
      <c r="K467" t="str">
        <f t="shared" si="73"/>
        <v/>
      </c>
      <c r="L467" t="str">
        <f t="shared" si="74"/>
        <v/>
      </c>
      <c r="M467" t="str">
        <f t="shared" si="75"/>
        <v/>
      </c>
      <c r="N467" t="str">
        <f t="shared" si="76"/>
        <v/>
      </c>
      <c r="P467" t="s">
        <v>105</v>
      </c>
    </row>
    <row r="468" spans="1:16" ht="30" x14ac:dyDescent="0.25">
      <c r="A468" t="s">
        <v>304</v>
      </c>
      <c r="C468" s="1" t="s">
        <v>304</v>
      </c>
      <c r="D468" t="s">
        <v>304</v>
      </c>
      <c r="E468" t="str">
        <f t="shared" si="77"/>
        <v xml:space="preserve"> </v>
      </c>
      <c r="F468" t="s">
        <v>105</v>
      </c>
      <c r="G468" t="str">
        <f t="shared" si="69"/>
        <v xml:space="preserve"> </v>
      </c>
      <c r="H468" t="str">
        <f t="shared" si="70"/>
        <v/>
      </c>
      <c r="I468" t="str">
        <f t="shared" si="71"/>
        <v/>
      </c>
      <c r="J468" t="str">
        <f t="shared" si="72"/>
        <v/>
      </c>
      <c r="K468" t="str">
        <f t="shared" si="73"/>
        <v/>
      </c>
      <c r="L468" t="str">
        <f t="shared" si="74"/>
        <v/>
      </c>
      <c r="M468" t="str">
        <f t="shared" si="75"/>
        <v/>
      </c>
      <c r="N468" t="str">
        <f t="shared" si="76"/>
        <v/>
      </c>
      <c r="P468" t="s">
        <v>105</v>
      </c>
    </row>
    <row r="469" spans="1:16" ht="15.75" x14ac:dyDescent="0.25">
      <c r="A469" t="s">
        <v>304</v>
      </c>
      <c r="C469" s="6" t="s">
        <v>305</v>
      </c>
      <c r="D469" t="s">
        <v>304</v>
      </c>
      <c r="E469" t="str">
        <f t="shared" si="77"/>
        <v xml:space="preserve"> </v>
      </c>
      <c r="F469" t="s">
        <v>105</v>
      </c>
      <c r="G469" t="str">
        <f t="shared" si="69"/>
        <v xml:space="preserve"> </v>
      </c>
      <c r="H469" t="str">
        <f t="shared" si="70"/>
        <v/>
      </c>
      <c r="I469" t="str">
        <f t="shared" si="71"/>
        <v/>
      </c>
      <c r="J469" t="str">
        <f t="shared" si="72"/>
        <v/>
      </c>
      <c r="K469" t="str">
        <f t="shared" si="73"/>
        <v/>
      </c>
      <c r="L469" t="str">
        <f t="shared" si="74"/>
        <v/>
      </c>
      <c r="M469" t="str">
        <f t="shared" si="75"/>
        <v/>
      </c>
      <c r="N469" t="str">
        <f t="shared" si="76"/>
        <v/>
      </c>
      <c r="P469" t="s">
        <v>105</v>
      </c>
    </row>
    <row r="470" spans="1:16" ht="15.75" x14ac:dyDescent="0.25">
      <c r="A470" t="s">
        <v>304</v>
      </c>
      <c r="C470" s="2" t="s">
        <v>1</v>
      </c>
      <c r="D470" t="s">
        <v>304</v>
      </c>
      <c r="E470" t="str">
        <f t="shared" si="77"/>
        <v>Question</v>
      </c>
      <c r="F470">
        <v>1</v>
      </c>
      <c r="G470" t="str">
        <f t="shared" si="69"/>
        <v xml:space="preserve">A router running EIGRP has learned the same route from two different paths. Which parameter does the router use to select the best path? </v>
      </c>
      <c r="H470" t="str">
        <f t="shared" si="70"/>
        <v>A.  cost</v>
      </c>
      <c r="I470" t="str">
        <f t="shared" si="71"/>
        <v>B.  administrative distance</v>
      </c>
      <c r="J470" t="str">
        <f t="shared" si="72"/>
        <v>C.  metric</v>
      </c>
      <c r="K470" t="str">
        <f t="shared" si="73"/>
        <v>D.  as-path</v>
      </c>
      <c r="L470" t="str">
        <f t="shared" si="74"/>
        <v xml:space="preserve"> </v>
      </c>
      <c r="M470" t="str">
        <f t="shared" si="75"/>
        <v xml:space="preserve"> </v>
      </c>
      <c r="N470" t="str">
        <f t="shared" si="76"/>
        <v xml:space="preserve">Answer: C  </v>
      </c>
      <c r="P470">
        <v>1</v>
      </c>
    </row>
    <row r="471" spans="1:16" ht="15.75" x14ac:dyDescent="0.25">
      <c r="A471" t="s">
        <v>304</v>
      </c>
      <c r="C471" s="5" t="s">
        <v>306</v>
      </c>
      <c r="D471" t="s">
        <v>304</v>
      </c>
      <c r="E471" t="str">
        <f t="shared" si="77"/>
        <v xml:space="preserve"> </v>
      </c>
      <c r="F471" t="s">
        <v>105</v>
      </c>
      <c r="G471" t="str">
        <f t="shared" si="69"/>
        <v xml:space="preserve"> </v>
      </c>
      <c r="H471" t="str">
        <f t="shared" si="70"/>
        <v/>
      </c>
      <c r="I471" t="str">
        <f t="shared" si="71"/>
        <v/>
      </c>
      <c r="J471" t="str">
        <f t="shared" si="72"/>
        <v/>
      </c>
      <c r="K471" t="str">
        <f t="shared" si="73"/>
        <v/>
      </c>
      <c r="L471" t="str">
        <f t="shared" si="74"/>
        <v/>
      </c>
      <c r="M471" t="str">
        <f t="shared" si="75"/>
        <v/>
      </c>
      <c r="N471" t="str">
        <f t="shared" si="76"/>
        <v/>
      </c>
      <c r="P471" t="s">
        <v>105</v>
      </c>
    </row>
    <row r="472" spans="1:16" ht="15.75" x14ac:dyDescent="0.25">
      <c r="A472" t="s">
        <v>304</v>
      </c>
      <c r="C472" s="4" t="s">
        <v>307</v>
      </c>
      <c r="D472" t="s">
        <v>304</v>
      </c>
      <c r="E472" t="str">
        <f t="shared" si="77"/>
        <v xml:space="preserve"> </v>
      </c>
      <c r="F472" t="s">
        <v>105</v>
      </c>
      <c r="G472" t="str">
        <f t="shared" si="69"/>
        <v xml:space="preserve"> </v>
      </c>
      <c r="H472" t="str">
        <f t="shared" si="70"/>
        <v/>
      </c>
      <c r="I472" t="str">
        <f t="shared" si="71"/>
        <v/>
      </c>
      <c r="J472" t="str">
        <f t="shared" si="72"/>
        <v/>
      </c>
      <c r="K472" t="str">
        <f t="shared" si="73"/>
        <v/>
      </c>
      <c r="L472" t="str">
        <f t="shared" si="74"/>
        <v/>
      </c>
      <c r="M472" t="str">
        <f t="shared" si="75"/>
        <v/>
      </c>
      <c r="N472" t="str">
        <f t="shared" si="76"/>
        <v/>
      </c>
      <c r="P472" t="s">
        <v>105</v>
      </c>
    </row>
    <row r="473" spans="1:16" ht="15.75" x14ac:dyDescent="0.25">
      <c r="A473" t="s">
        <v>304</v>
      </c>
      <c r="C473" s="4" t="s">
        <v>308</v>
      </c>
      <c r="D473" t="s">
        <v>304</v>
      </c>
      <c r="E473" t="str">
        <f t="shared" si="77"/>
        <v xml:space="preserve"> </v>
      </c>
      <c r="F473" t="s">
        <v>105</v>
      </c>
      <c r="G473" t="str">
        <f t="shared" si="69"/>
        <v xml:space="preserve"> </v>
      </c>
      <c r="H473" t="str">
        <f t="shared" si="70"/>
        <v/>
      </c>
      <c r="I473" t="str">
        <f t="shared" si="71"/>
        <v/>
      </c>
      <c r="J473" t="str">
        <f t="shared" si="72"/>
        <v/>
      </c>
      <c r="K473" t="str">
        <f t="shared" si="73"/>
        <v/>
      </c>
      <c r="L473" t="str">
        <f t="shared" si="74"/>
        <v/>
      </c>
      <c r="M473" t="str">
        <f t="shared" si="75"/>
        <v/>
      </c>
      <c r="N473" t="str">
        <f t="shared" si="76"/>
        <v/>
      </c>
      <c r="P473" t="s">
        <v>105</v>
      </c>
    </row>
    <row r="474" spans="1:16" ht="15.75" x14ac:dyDescent="0.25">
      <c r="A474" t="s">
        <v>304</v>
      </c>
      <c r="C474" s="4" t="s">
        <v>309</v>
      </c>
      <c r="D474" t="s">
        <v>304</v>
      </c>
      <c r="E474" t="str">
        <f t="shared" si="77"/>
        <v xml:space="preserve"> </v>
      </c>
      <c r="F474" t="s">
        <v>105</v>
      </c>
      <c r="G474" t="str">
        <f t="shared" si="69"/>
        <v xml:space="preserve"> </v>
      </c>
      <c r="H474" t="str">
        <f t="shared" si="70"/>
        <v/>
      </c>
      <c r="I474" t="str">
        <f t="shared" si="71"/>
        <v/>
      </c>
      <c r="J474" t="str">
        <f t="shared" si="72"/>
        <v/>
      </c>
      <c r="K474" t="str">
        <f t="shared" si="73"/>
        <v/>
      </c>
      <c r="L474" t="str">
        <f t="shared" si="74"/>
        <v/>
      </c>
      <c r="M474" t="str">
        <f t="shared" si="75"/>
        <v/>
      </c>
      <c r="N474" t="str">
        <f t="shared" si="76"/>
        <v/>
      </c>
      <c r="P474" t="s">
        <v>105</v>
      </c>
    </row>
    <row r="475" spans="1:16" ht="15.75" x14ac:dyDescent="0.25">
      <c r="A475" t="s">
        <v>304</v>
      </c>
      <c r="C475" s="4" t="s">
        <v>310</v>
      </c>
      <c r="D475" t="s">
        <v>304</v>
      </c>
      <c r="E475" t="str">
        <f t="shared" si="77"/>
        <v xml:space="preserve"> </v>
      </c>
      <c r="F475" t="s">
        <v>105</v>
      </c>
      <c r="G475" t="str">
        <f t="shared" si="69"/>
        <v xml:space="preserve"> </v>
      </c>
      <c r="H475" t="str">
        <f t="shared" si="70"/>
        <v/>
      </c>
      <c r="I475" t="str">
        <f t="shared" si="71"/>
        <v/>
      </c>
      <c r="J475" t="str">
        <f t="shared" si="72"/>
        <v/>
      </c>
      <c r="K475" t="str">
        <f t="shared" si="73"/>
        <v/>
      </c>
      <c r="L475" t="str">
        <f t="shared" si="74"/>
        <v/>
      </c>
      <c r="M475" t="str">
        <f t="shared" si="75"/>
        <v/>
      </c>
      <c r="N475" t="str">
        <f t="shared" si="76"/>
        <v/>
      </c>
      <c r="P475" t="s">
        <v>105</v>
      </c>
    </row>
    <row r="476" spans="1:16" ht="15.75" x14ac:dyDescent="0.25">
      <c r="A476" t="s">
        <v>304</v>
      </c>
      <c r="C476" s="5" t="s">
        <v>7</v>
      </c>
      <c r="D476" t="s">
        <v>304</v>
      </c>
      <c r="E476" t="str">
        <f t="shared" si="77"/>
        <v xml:space="preserve"> </v>
      </c>
      <c r="F476" t="s">
        <v>105</v>
      </c>
      <c r="G476" t="str">
        <f t="shared" si="69"/>
        <v xml:space="preserve"> </v>
      </c>
      <c r="H476" t="str">
        <f t="shared" si="70"/>
        <v/>
      </c>
      <c r="I476" t="str">
        <f t="shared" si="71"/>
        <v/>
      </c>
      <c r="J476" t="str">
        <f t="shared" si="72"/>
        <v/>
      </c>
      <c r="K476" t="str">
        <f t="shared" si="73"/>
        <v/>
      </c>
      <c r="L476" t="str">
        <f t="shared" si="74"/>
        <v/>
      </c>
      <c r="M476" t="str">
        <f t="shared" si="75"/>
        <v/>
      </c>
      <c r="N476" t="str">
        <f t="shared" si="76"/>
        <v/>
      </c>
      <c r="P476" t="s">
        <v>105</v>
      </c>
    </row>
    <row r="477" spans="1:16" ht="15.75" x14ac:dyDescent="0.25">
      <c r="A477" t="s">
        <v>304</v>
      </c>
      <c r="C477" s="2" t="s">
        <v>101</v>
      </c>
      <c r="D477" t="s">
        <v>304</v>
      </c>
      <c r="E477" t="str">
        <f t="shared" si="77"/>
        <v xml:space="preserve"> </v>
      </c>
      <c r="F477" t="s">
        <v>105</v>
      </c>
      <c r="G477" t="str">
        <f t="shared" si="69"/>
        <v xml:space="preserve"> </v>
      </c>
      <c r="H477" t="str">
        <f t="shared" si="70"/>
        <v/>
      </c>
      <c r="I477" t="str">
        <f t="shared" si="71"/>
        <v/>
      </c>
      <c r="J477" t="str">
        <f t="shared" si="72"/>
        <v/>
      </c>
      <c r="K477" t="str">
        <f t="shared" si="73"/>
        <v/>
      </c>
      <c r="L477" t="str">
        <f t="shared" si="74"/>
        <v/>
      </c>
      <c r="M477" t="str">
        <f t="shared" si="75"/>
        <v/>
      </c>
      <c r="N477" t="str">
        <f t="shared" si="76"/>
        <v/>
      </c>
      <c r="P477" t="s">
        <v>105</v>
      </c>
    </row>
    <row r="478" spans="1:16" ht="15.75" x14ac:dyDescent="0.25">
      <c r="A478" t="s">
        <v>304</v>
      </c>
      <c r="C478" s="2" t="s">
        <v>67</v>
      </c>
      <c r="D478" t="s">
        <v>304</v>
      </c>
      <c r="E478" t="str">
        <f t="shared" si="77"/>
        <v>Question</v>
      </c>
      <c r="F478">
        <v>2</v>
      </c>
      <c r="G478" t="str">
        <f t="shared" si="69"/>
        <v>Which two actions influence the EIGRP route selection process? (Choose two)</v>
      </c>
      <c r="H478" t="str">
        <f t="shared" si="70"/>
        <v xml:space="preserve">A.  The router calculates the reported distance by multiplying the delay on the exiting interface by 256 </v>
      </c>
      <c r="I478" t="str">
        <f t="shared" si="71"/>
        <v xml:space="preserve">B.  The router calculates the best backup path to the destination route and assigns it as the feasible successor </v>
      </c>
      <c r="J478" t="str">
        <f t="shared" si="72"/>
        <v xml:space="preserve">C.  The router calculates the feasible distance of all paths to the destination route </v>
      </c>
      <c r="K478" t="str">
        <f t="shared" si="73"/>
        <v xml:space="preserve">D.  The advertised distance is calculated by a downstream neighbor to inform the local router of the bandwidth on the link </v>
      </c>
      <c r="L478" t="str">
        <f t="shared" si="74"/>
        <v xml:space="preserve">E.  The router must use the advertised distance as the metric for any given route </v>
      </c>
      <c r="M478" t="str">
        <f t="shared" si="75"/>
        <v xml:space="preserve"> </v>
      </c>
      <c r="N478" t="str">
        <f t="shared" si="76"/>
        <v xml:space="preserve">Answer: B C  </v>
      </c>
      <c r="P478">
        <v>2</v>
      </c>
    </row>
    <row r="479" spans="1:16" ht="15.75" x14ac:dyDescent="0.25">
      <c r="A479" t="s">
        <v>304</v>
      </c>
      <c r="C479" s="5" t="s">
        <v>311</v>
      </c>
      <c r="D479" t="s">
        <v>304</v>
      </c>
      <c r="E479" t="str">
        <f t="shared" si="77"/>
        <v xml:space="preserve"> </v>
      </c>
      <c r="F479" t="s">
        <v>105</v>
      </c>
      <c r="G479" t="str">
        <f t="shared" si="69"/>
        <v xml:space="preserve"> </v>
      </c>
      <c r="H479" t="str">
        <f t="shared" si="70"/>
        <v/>
      </c>
      <c r="I479" t="str">
        <f t="shared" si="71"/>
        <v/>
      </c>
      <c r="J479" t="str">
        <f t="shared" si="72"/>
        <v/>
      </c>
      <c r="K479" t="str">
        <f t="shared" si="73"/>
        <v/>
      </c>
      <c r="L479" t="str">
        <f t="shared" si="74"/>
        <v/>
      </c>
      <c r="M479" t="str">
        <f t="shared" si="75"/>
        <v/>
      </c>
      <c r="N479" t="str">
        <f t="shared" si="76"/>
        <v/>
      </c>
      <c r="P479" t="s">
        <v>105</v>
      </c>
    </row>
    <row r="480" spans="1:16" ht="15.75" x14ac:dyDescent="0.25">
      <c r="A480" t="s">
        <v>304</v>
      </c>
      <c r="C480" s="18" t="s">
        <v>312</v>
      </c>
      <c r="D480" t="s">
        <v>304</v>
      </c>
      <c r="E480" t="str">
        <f t="shared" si="77"/>
        <v xml:space="preserve"> </v>
      </c>
      <c r="F480" t="s">
        <v>105</v>
      </c>
      <c r="G480" t="str">
        <f t="shared" si="69"/>
        <v xml:space="preserve"> </v>
      </c>
      <c r="H480" t="str">
        <f t="shared" si="70"/>
        <v/>
      </c>
      <c r="I480" t="str">
        <f t="shared" si="71"/>
        <v/>
      </c>
      <c r="J480" t="str">
        <f t="shared" si="72"/>
        <v/>
      </c>
      <c r="K480" t="str">
        <f t="shared" si="73"/>
        <v/>
      </c>
      <c r="L480" t="str">
        <f t="shared" si="74"/>
        <v/>
      </c>
      <c r="M480" t="str">
        <f t="shared" si="75"/>
        <v/>
      </c>
      <c r="N480" t="str">
        <f t="shared" si="76"/>
        <v/>
      </c>
      <c r="P480" t="s">
        <v>105</v>
      </c>
    </row>
    <row r="481" spans="1:16" ht="15.75" x14ac:dyDescent="0.25">
      <c r="A481" t="s">
        <v>304</v>
      </c>
      <c r="C481" s="18" t="s">
        <v>313</v>
      </c>
      <c r="D481" t="s">
        <v>304</v>
      </c>
      <c r="E481" t="str">
        <f t="shared" si="77"/>
        <v xml:space="preserve"> </v>
      </c>
      <c r="F481" t="s">
        <v>105</v>
      </c>
      <c r="G481" t="str">
        <f t="shared" si="69"/>
        <v xml:space="preserve"> </v>
      </c>
      <c r="H481" t="str">
        <f t="shared" si="70"/>
        <v/>
      </c>
      <c r="I481" t="str">
        <f t="shared" si="71"/>
        <v/>
      </c>
      <c r="J481" t="str">
        <f t="shared" si="72"/>
        <v/>
      </c>
      <c r="K481" t="str">
        <f t="shared" si="73"/>
        <v/>
      </c>
      <c r="L481" t="str">
        <f t="shared" si="74"/>
        <v/>
      </c>
      <c r="M481" t="str">
        <f t="shared" si="75"/>
        <v/>
      </c>
      <c r="N481" t="str">
        <f t="shared" si="76"/>
        <v/>
      </c>
      <c r="P481" t="s">
        <v>105</v>
      </c>
    </row>
    <row r="482" spans="1:16" ht="15.75" x14ac:dyDescent="0.25">
      <c r="A482" t="s">
        <v>304</v>
      </c>
      <c r="C482" s="18" t="s">
        <v>314</v>
      </c>
      <c r="D482" t="s">
        <v>304</v>
      </c>
      <c r="E482" t="str">
        <f t="shared" si="77"/>
        <v xml:space="preserve"> </v>
      </c>
      <c r="F482" t="s">
        <v>105</v>
      </c>
      <c r="G482" t="str">
        <f t="shared" si="69"/>
        <v xml:space="preserve"> </v>
      </c>
      <c r="H482" t="str">
        <f t="shared" si="70"/>
        <v/>
      </c>
      <c r="I482" t="str">
        <f t="shared" si="71"/>
        <v/>
      </c>
      <c r="J482" t="str">
        <f t="shared" si="72"/>
        <v/>
      </c>
      <c r="K482" t="str">
        <f t="shared" si="73"/>
        <v/>
      </c>
      <c r="L482" t="str">
        <f t="shared" si="74"/>
        <v/>
      </c>
      <c r="M482" t="str">
        <f t="shared" si="75"/>
        <v/>
      </c>
      <c r="N482" t="str">
        <f t="shared" si="76"/>
        <v/>
      </c>
      <c r="P482" t="s">
        <v>105</v>
      </c>
    </row>
    <row r="483" spans="1:16" ht="15.75" x14ac:dyDescent="0.25">
      <c r="A483" t="s">
        <v>304</v>
      </c>
      <c r="C483" s="18" t="s">
        <v>315</v>
      </c>
      <c r="D483" t="s">
        <v>304</v>
      </c>
      <c r="E483" t="str">
        <f t="shared" si="77"/>
        <v xml:space="preserve"> </v>
      </c>
      <c r="F483" t="s">
        <v>105</v>
      </c>
      <c r="G483" t="str">
        <f t="shared" si="69"/>
        <v xml:space="preserve"> </v>
      </c>
      <c r="H483" t="str">
        <f t="shared" si="70"/>
        <v/>
      </c>
      <c r="I483" t="str">
        <f t="shared" si="71"/>
        <v/>
      </c>
      <c r="J483" t="str">
        <f t="shared" si="72"/>
        <v/>
      </c>
      <c r="K483" t="str">
        <f t="shared" si="73"/>
        <v/>
      </c>
      <c r="L483" t="str">
        <f t="shared" si="74"/>
        <v/>
      </c>
      <c r="M483" t="str">
        <f t="shared" si="75"/>
        <v/>
      </c>
      <c r="N483" t="str">
        <f t="shared" si="76"/>
        <v/>
      </c>
      <c r="P483" t="s">
        <v>105</v>
      </c>
    </row>
    <row r="484" spans="1:16" ht="15.75" x14ac:dyDescent="0.25">
      <c r="A484" t="s">
        <v>304</v>
      </c>
      <c r="C484" s="18" t="s">
        <v>316</v>
      </c>
      <c r="D484" t="s">
        <v>304</v>
      </c>
      <c r="E484" t="str">
        <f t="shared" si="77"/>
        <v xml:space="preserve"> </v>
      </c>
      <c r="F484" t="s">
        <v>105</v>
      </c>
      <c r="G484" t="str">
        <f t="shared" si="69"/>
        <v xml:space="preserve"> </v>
      </c>
      <c r="H484" t="str">
        <f t="shared" si="70"/>
        <v/>
      </c>
      <c r="I484" t="str">
        <f t="shared" si="71"/>
        <v/>
      </c>
      <c r="J484" t="str">
        <f t="shared" si="72"/>
        <v/>
      </c>
      <c r="K484" t="str">
        <f t="shared" si="73"/>
        <v/>
      </c>
      <c r="L484" t="str">
        <f t="shared" si="74"/>
        <v/>
      </c>
      <c r="M484" t="str">
        <f t="shared" si="75"/>
        <v/>
      </c>
      <c r="N484" t="str">
        <f t="shared" si="76"/>
        <v/>
      </c>
      <c r="P484" t="s">
        <v>105</v>
      </c>
    </row>
    <row r="485" spans="1:16" ht="15.75" x14ac:dyDescent="0.25">
      <c r="A485" t="s">
        <v>304</v>
      </c>
      <c r="C485" s="5" t="s">
        <v>7</v>
      </c>
      <c r="D485" t="s">
        <v>304</v>
      </c>
      <c r="E485" t="str">
        <f t="shared" si="77"/>
        <v xml:space="preserve"> </v>
      </c>
      <c r="F485" t="s">
        <v>105</v>
      </c>
      <c r="G485" t="str">
        <f t="shared" si="69"/>
        <v xml:space="preserve"> </v>
      </c>
      <c r="H485" t="str">
        <f t="shared" si="70"/>
        <v/>
      </c>
      <c r="I485" t="str">
        <f t="shared" si="71"/>
        <v/>
      </c>
      <c r="J485" t="str">
        <f t="shared" si="72"/>
        <v/>
      </c>
      <c r="K485" t="str">
        <f t="shared" si="73"/>
        <v/>
      </c>
      <c r="L485" t="str">
        <f t="shared" si="74"/>
        <v/>
      </c>
      <c r="M485" t="str">
        <f t="shared" si="75"/>
        <v/>
      </c>
      <c r="N485" t="str">
        <f t="shared" si="76"/>
        <v/>
      </c>
      <c r="P485" t="s">
        <v>105</v>
      </c>
    </row>
    <row r="486" spans="1:16" ht="15.75" x14ac:dyDescent="0.25">
      <c r="A486" t="s">
        <v>304</v>
      </c>
      <c r="C486" s="2" t="s">
        <v>47</v>
      </c>
      <c r="D486" t="s">
        <v>304</v>
      </c>
      <c r="E486" t="str">
        <f t="shared" si="77"/>
        <v xml:space="preserve"> </v>
      </c>
      <c r="F486" t="s">
        <v>105</v>
      </c>
      <c r="G486" t="str">
        <f t="shared" si="69"/>
        <v xml:space="preserve"> </v>
      </c>
      <c r="H486" t="str">
        <f t="shared" si="70"/>
        <v/>
      </c>
      <c r="I486" t="str">
        <f t="shared" si="71"/>
        <v/>
      </c>
      <c r="J486" t="str">
        <f t="shared" si="72"/>
        <v/>
      </c>
      <c r="K486" t="str">
        <f t="shared" si="73"/>
        <v/>
      </c>
      <c r="L486" t="str">
        <f t="shared" si="74"/>
        <v/>
      </c>
      <c r="M486" t="str">
        <f t="shared" si="75"/>
        <v/>
      </c>
      <c r="N486" t="str">
        <f t="shared" si="76"/>
        <v/>
      </c>
      <c r="P486" t="s">
        <v>105</v>
      </c>
    </row>
    <row r="487" spans="1:16" ht="30" x14ac:dyDescent="0.25">
      <c r="A487" t="s">
        <v>317</v>
      </c>
      <c r="C487" s="1" t="s">
        <v>317</v>
      </c>
      <c r="D487" t="s">
        <v>317</v>
      </c>
      <c r="E487" t="str">
        <f t="shared" si="77"/>
        <v xml:space="preserve"> </v>
      </c>
      <c r="F487" t="s">
        <v>105</v>
      </c>
      <c r="G487" t="str">
        <f t="shared" si="69"/>
        <v xml:space="preserve"> </v>
      </c>
      <c r="H487" t="str">
        <f t="shared" si="70"/>
        <v/>
      </c>
      <c r="I487" t="str">
        <f t="shared" si="71"/>
        <v/>
      </c>
      <c r="J487" t="str">
        <f t="shared" si="72"/>
        <v/>
      </c>
      <c r="K487" t="str">
        <f t="shared" si="73"/>
        <v/>
      </c>
      <c r="L487" t="str">
        <f t="shared" si="74"/>
        <v/>
      </c>
      <c r="M487" t="str">
        <f t="shared" si="75"/>
        <v/>
      </c>
      <c r="N487" t="str">
        <f t="shared" si="76"/>
        <v/>
      </c>
      <c r="P487" t="s">
        <v>105</v>
      </c>
    </row>
    <row r="488" spans="1:16" ht="15.75" x14ac:dyDescent="0.25">
      <c r="A488" t="s">
        <v>317</v>
      </c>
      <c r="C488" s="6" t="s">
        <v>318</v>
      </c>
      <c r="D488" t="s">
        <v>317</v>
      </c>
      <c r="E488" t="str">
        <f t="shared" si="77"/>
        <v xml:space="preserve"> </v>
      </c>
      <c r="F488" t="s">
        <v>105</v>
      </c>
      <c r="G488" t="str">
        <f t="shared" si="69"/>
        <v xml:space="preserve"> </v>
      </c>
      <c r="H488" t="str">
        <f t="shared" si="70"/>
        <v/>
      </c>
      <c r="I488" t="str">
        <f t="shared" si="71"/>
        <v/>
      </c>
      <c r="J488" t="str">
        <f t="shared" si="72"/>
        <v/>
      </c>
      <c r="K488" t="str">
        <f t="shared" si="73"/>
        <v/>
      </c>
      <c r="L488" t="str">
        <f t="shared" si="74"/>
        <v/>
      </c>
      <c r="M488" t="str">
        <f t="shared" si="75"/>
        <v/>
      </c>
      <c r="N488" t="str">
        <f t="shared" si="76"/>
        <v/>
      </c>
      <c r="P488" t="s">
        <v>105</v>
      </c>
    </row>
    <row r="489" spans="1:16" ht="15.75" x14ac:dyDescent="0.25">
      <c r="A489" t="s">
        <v>317</v>
      </c>
      <c r="C489" s="2" t="s">
        <v>1</v>
      </c>
      <c r="D489" t="s">
        <v>317</v>
      </c>
      <c r="E489" t="str">
        <f t="shared" si="77"/>
        <v>Question</v>
      </c>
      <c r="F489">
        <v>1</v>
      </c>
      <c r="G489" t="str">
        <f t="shared" si="69"/>
        <v xml:space="preserve">Which statement about the nature of NAT overload is true? </v>
      </c>
      <c r="H489" t="str">
        <f t="shared" si="70"/>
        <v xml:space="preserve">A.  applies a one-to-many relationship to internal IP addresses </v>
      </c>
      <c r="I489" t="str">
        <f t="shared" si="71"/>
        <v xml:space="preserve">B.  applies a one-to-one relationship to internal IP addresses </v>
      </c>
      <c r="J489" t="str">
        <f t="shared" si="72"/>
        <v xml:space="preserve">C.  applies a many-to-many relationship to internal IP addresses </v>
      </c>
      <c r="K489" t="str">
        <f t="shared" si="73"/>
        <v xml:space="preserve">D.  can be configured only on Gigabit interface </v>
      </c>
      <c r="L489" t="str">
        <f t="shared" si="74"/>
        <v xml:space="preserve"> </v>
      </c>
      <c r="M489" t="str">
        <f t="shared" si="75"/>
        <v xml:space="preserve"> </v>
      </c>
      <c r="N489" t="str">
        <f t="shared" si="76"/>
        <v xml:space="preserve">Answer: A  </v>
      </c>
      <c r="P489">
        <v>1</v>
      </c>
    </row>
    <row r="490" spans="1:16" ht="15.75" x14ac:dyDescent="0.25">
      <c r="A490" t="s">
        <v>317</v>
      </c>
      <c r="C490" s="5" t="s">
        <v>319</v>
      </c>
      <c r="D490" t="s">
        <v>317</v>
      </c>
      <c r="E490" t="str">
        <f t="shared" si="77"/>
        <v xml:space="preserve"> </v>
      </c>
      <c r="F490" t="s">
        <v>105</v>
      </c>
      <c r="G490" t="str">
        <f t="shared" si="69"/>
        <v xml:space="preserve"> </v>
      </c>
      <c r="H490" t="str">
        <f t="shared" si="70"/>
        <v/>
      </c>
      <c r="I490" t="str">
        <f t="shared" si="71"/>
        <v/>
      </c>
      <c r="J490" t="str">
        <f t="shared" si="72"/>
        <v/>
      </c>
      <c r="K490" t="str">
        <f t="shared" si="73"/>
        <v/>
      </c>
      <c r="L490" t="str">
        <f t="shared" si="74"/>
        <v/>
      </c>
      <c r="M490" t="str">
        <f t="shared" si="75"/>
        <v/>
      </c>
      <c r="N490" t="str">
        <f t="shared" si="76"/>
        <v/>
      </c>
      <c r="P490" t="s">
        <v>105</v>
      </c>
    </row>
    <row r="491" spans="1:16" ht="15.75" x14ac:dyDescent="0.25">
      <c r="A491" t="s">
        <v>317</v>
      </c>
      <c r="C491" s="4" t="s">
        <v>320</v>
      </c>
      <c r="D491" t="s">
        <v>317</v>
      </c>
      <c r="E491" t="str">
        <f t="shared" si="77"/>
        <v xml:space="preserve"> </v>
      </c>
      <c r="F491" t="s">
        <v>105</v>
      </c>
      <c r="G491" t="str">
        <f t="shared" si="69"/>
        <v xml:space="preserve"> </v>
      </c>
      <c r="H491" t="str">
        <f t="shared" si="70"/>
        <v/>
      </c>
      <c r="I491" t="str">
        <f t="shared" si="71"/>
        <v/>
      </c>
      <c r="J491" t="str">
        <f t="shared" si="72"/>
        <v/>
      </c>
      <c r="K491" t="str">
        <f t="shared" si="73"/>
        <v/>
      </c>
      <c r="L491" t="str">
        <f t="shared" si="74"/>
        <v/>
      </c>
      <c r="M491" t="str">
        <f t="shared" si="75"/>
        <v/>
      </c>
      <c r="N491" t="str">
        <f t="shared" si="76"/>
        <v/>
      </c>
      <c r="P491" t="s">
        <v>105</v>
      </c>
    </row>
    <row r="492" spans="1:16" ht="15.75" x14ac:dyDescent="0.25">
      <c r="A492" t="s">
        <v>317</v>
      </c>
      <c r="C492" s="4" t="s">
        <v>321</v>
      </c>
      <c r="D492" t="s">
        <v>317</v>
      </c>
      <c r="E492" t="str">
        <f t="shared" si="77"/>
        <v xml:space="preserve"> </v>
      </c>
      <c r="F492" t="s">
        <v>105</v>
      </c>
      <c r="G492" t="str">
        <f t="shared" si="69"/>
        <v xml:space="preserve"> </v>
      </c>
      <c r="H492" t="str">
        <f t="shared" si="70"/>
        <v/>
      </c>
      <c r="I492" t="str">
        <f t="shared" si="71"/>
        <v/>
      </c>
      <c r="J492" t="str">
        <f t="shared" si="72"/>
        <v/>
      </c>
      <c r="K492" t="str">
        <f t="shared" si="73"/>
        <v/>
      </c>
      <c r="L492" t="str">
        <f t="shared" si="74"/>
        <v/>
      </c>
      <c r="M492" t="str">
        <f t="shared" si="75"/>
        <v/>
      </c>
      <c r="N492" t="str">
        <f t="shared" si="76"/>
        <v/>
      </c>
      <c r="P492" t="s">
        <v>105</v>
      </c>
    </row>
    <row r="493" spans="1:16" ht="15.75" x14ac:dyDescent="0.25">
      <c r="A493" t="s">
        <v>317</v>
      </c>
      <c r="C493" s="4" t="s">
        <v>322</v>
      </c>
      <c r="D493" t="s">
        <v>317</v>
      </c>
      <c r="E493" t="str">
        <f t="shared" si="77"/>
        <v xml:space="preserve"> </v>
      </c>
      <c r="F493" t="s">
        <v>105</v>
      </c>
      <c r="G493" t="str">
        <f t="shared" si="69"/>
        <v xml:space="preserve"> </v>
      </c>
      <c r="H493" t="str">
        <f t="shared" si="70"/>
        <v/>
      </c>
      <c r="I493" t="str">
        <f t="shared" si="71"/>
        <v/>
      </c>
      <c r="J493" t="str">
        <f t="shared" si="72"/>
        <v/>
      </c>
      <c r="K493" t="str">
        <f t="shared" si="73"/>
        <v/>
      </c>
      <c r="L493" t="str">
        <f t="shared" si="74"/>
        <v/>
      </c>
      <c r="M493" t="str">
        <f t="shared" si="75"/>
        <v/>
      </c>
      <c r="N493" t="str">
        <f t="shared" si="76"/>
        <v/>
      </c>
      <c r="P493" t="s">
        <v>105</v>
      </c>
    </row>
    <row r="494" spans="1:16" ht="15.75" x14ac:dyDescent="0.25">
      <c r="A494" t="s">
        <v>317</v>
      </c>
      <c r="C494" s="4" t="s">
        <v>323</v>
      </c>
      <c r="D494" t="s">
        <v>317</v>
      </c>
      <c r="E494" t="str">
        <f t="shared" si="77"/>
        <v xml:space="preserve"> </v>
      </c>
      <c r="F494" t="s">
        <v>105</v>
      </c>
      <c r="G494" t="str">
        <f t="shared" si="69"/>
        <v xml:space="preserve"> </v>
      </c>
      <c r="H494" t="str">
        <f t="shared" si="70"/>
        <v/>
      </c>
      <c r="I494" t="str">
        <f t="shared" si="71"/>
        <v/>
      </c>
      <c r="J494" t="str">
        <f t="shared" si="72"/>
        <v/>
      </c>
      <c r="K494" t="str">
        <f t="shared" si="73"/>
        <v/>
      </c>
      <c r="L494" t="str">
        <f t="shared" si="74"/>
        <v/>
      </c>
      <c r="M494" t="str">
        <f t="shared" si="75"/>
        <v/>
      </c>
      <c r="N494" t="str">
        <f t="shared" si="76"/>
        <v/>
      </c>
      <c r="P494" t="s">
        <v>105</v>
      </c>
    </row>
    <row r="495" spans="1:16" ht="15.75" x14ac:dyDescent="0.25">
      <c r="A495" t="s">
        <v>317</v>
      </c>
      <c r="C495" s="5" t="s">
        <v>7</v>
      </c>
      <c r="D495" t="s">
        <v>317</v>
      </c>
      <c r="E495" t="str">
        <f t="shared" si="77"/>
        <v xml:space="preserve"> </v>
      </c>
      <c r="F495" t="s">
        <v>105</v>
      </c>
      <c r="G495" t="str">
        <f t="shared" si="69"/>
        <v xml:space="preserve"> </v>
      </c>
      <c r="H495" t="str">
        <f t="shared" si="70"/>
        <v/>
      </c>
      <c r="I495" t="str">
        <f t="shared" si="71"/>
        <v/>
      </c>
      <c r="J495" t="str">
        <f t="shared" si="72"/>
        <v/>
      </c>
      <c r="K495" t="str">
        <f t="shared" si="73"/>
        <v/>
      </c>
      <c r="L495" t="str">
        <f t="shared" si="74"/>
        <v/>
      </c>
      <c r="M495" t="str">
        <f t="shared" si="75"/>
        <v/>
      </c>
      <c r="N495" t="str">
        <f t="shared" si="76"/>
        <v/>
      </c>
      <c r="P495" t="s">
        <v>105</v>
      </c>
    </row>
    <row r="496" spans="1:16" ht="15.75" x14ac:dyDescent="0.25">
      <c r="A496" t="s">
        <v>317</v>
      </c>
      <c r="C496" s="2" t="s">
        <v>78</v>
      </c>
      <c r="D496" t="s">
        <v>317</v>
      </c>
      <c r="E496" t="str">
        <f t="shared" si="77"/>
        <v xml:space="preserve"> </v>
      </c>
      <c r="F496" t="s">
        <v>105</v>
      </c>
      <c r="G496" t="str">
        <f t="shared" si="69"/>
        <v xml:space="preserve"> </v>
      </c>
      <c r="H496" t="str">
        <f t="shared" si="70"/>
        <v/>
      </c>
      <c r="I496" t="str">
        <f t="shared" si="71"/>
        <v/>
      </c>
      <c r="J496" t="str">
        <f t="shared" si="72"/>
        <v/>
      </c>
      <c r="K496" t="str">
        <f t="shared" si="73"/>
        <v/>
      </c>
      <c r="L496" t="str">
        <f t="shared" si="74"/>
        <v/>
      </c>
      <c r="M496" t="str">
        <f t="shared" si="75"/>
        <v/>
      </c>
      <c r="N496" t="str">
        <f t="shared" si="76"/>
        <v/>
      </c>
      <c r="P496" t="s">
        <v>105</v>
      </c>
    </row>
    <row r="497" spans="1:16" ht="15.75" x14ac:dyDescent="0.25">
      <c r="A497" t="s">
        <v>317</v>
      </c>
      <c r="C497" s="2" t="s">
        <v>9</v>
      </c>
      <c r="D497" t="s">
        <v>317</v>
      </c>
      <c r="E497" t="str">
        <f t="shared" si="77"/>
        <v>Question</v>
      </c>
      <c r="F497">
        <v>2</v>
      </c>
      <c r="G497" t="str">
        <f t="shared" si="69"/>
        <v xml:space="preserve">Refer to the exhibit. An engineer configured NAT translations and has verified that the configuration is correct. Which IP address is the source IP? </v>
      </c>
      <c r="H497" t="str">
        <f t="shared" si="70"/>
        <v>A.  10.4.4.4</v>
      </c>
      <c r="I497" t="str">
        <f t="shared" si="71"/>
        <v>B.  10.4.4.5</v>
      </c>
      <c r="J497" t="str">
        <f t="shared" si="72"/>
        <v>C.  172.23.103.10</v>
      </c>
      <c r="K497" t="str">
        <f t="shared" si="73"/>
        <v>D.  172.23.104.4</v>
      </c>
      <c r="L497" t="str">
        <f t="shared" si="74"/>
        <v xml:space="preserve"> </v>
      </c>
      <c r="M497" t="str">
        <f t="shared" si="75"/>
        <v xml:space="preserve"> </v>
      </c>
      <c r="N497" t="str">
        <f t="shared" si="76"/>
        <v xml:space="preserve">Answer: C  </v>
      </c>
      <c r="O497">
        <v>1</v>
      </c>
      <c r="P497">
        <v>2</v>
      </c>
    </row>
    <row r="498" spans="1:16" ht="15.75" x14ac:dyDescent="0.25">
      <c r="A498" t="s">
        <v>317</v>
      </c>
      <c r="C498" s="5" t="s">
        <v>324</v>
      </c>
      <c r="D498" t="s">
        <v>317</v>
      </c>
      <c r="E498" t="str">
        <f t="shared" si="77"/>
        <v xml:space="preserve"> </v>
      </c>
      <c r="F498" t="s">
        <v>105</v>
      </c>
      <c r="G498" t="str">
        <f t="shared" si="69"/>
        <v xml:space="preserve"> </v>
      </c>
      <c r="H498" t="str">
        <f t="shared" si="70"/>
        <v/>
      </c>
      <c r="I498" t="str">
        <f t="shared" si="71"/>
        <v/>
      </c>
      <c r="J498" t="str">
        <f t="shared" si="72"/>
        <v/>
      </c>
      <c r="K498" t="str">
        <f t="shared" si="73"/>
        <v/>
      </c>
      <c r="L498" t="str">
        <f t="shared" si="74"/>
        <v/>
      </c>
      <c r="M498" t="str">
        <f t="shared" si="75"/>
        <v/>
      </c>
      <c r="N498" t="str">
        <f t="shared" si="76"/>
        <v/>
      </c>
      <c r="P498" t="s">
        <v>105</v>
      </c>
    </row>
    <row r="499" spans="1:16" x14ac:dyDescent="0.25">
      <c r="A499" t="s">
        <v>317</v>
      </c>
      <c r="C499" s="7" t="s">
        <v>918</v>
      </c>
      <c r="D499" t="s">
        <v>317</v>
      </c>
      <c r="E499" t="str">
        <f t="shared" si="77"/>
        <v xml:space="preserve"> </v>
      </c>
      <c r="F499" t="s">
        <v>105</v>
      </c>
      <c r="G499" t="str">
        <f t="shared" si="69"/>
        <v xml:space="preserve"> </v>
      </c>
      <c r="H499" t="str">
        <f t="shared" si="70"/>
        <v/>
      </c>
      <c r="I499" t="str">
        <f t="shared" si="71"/>
        <v/>
      </c>
      <c r="J499" t="str">
        <f t="shared" si="72"/>
        <v/>
      </c>
      <c r="K499" t="str">
        <f t="shared" si="73"/>
        <v/>
      </c>
      <c r="L499" t="str">
        <f t="shared" si="74"/>
        <v/>
      </c>
      <c r="M499" t="str">
        <f t="shared" si="75"/>
        <v/>
      </c>
      <c r="N499" t="str">
        <f t="shared" si="76"/>
        <v/>
      </c>
      <c r="P499" t="s">
        <v>105</v>
      </c>
    </row>
    <row r="500" spans="1:16" x14ac:dyDescent="0.25">
      <c r="A500" t="s">
        <v>317</v>
      </c>
      <c r="C500" s="7"/>
      <c r="D500" t="s">
        <v>317</v>
      </c>
      <c r="E500" t="str">
        <f t="shared" si="77"/>
        <v xml:space="preserve"> </v>
      </c>
      <c r="F500" t="s">
        <v>105</v>
      </c>
      <c r="G500" t="str">
        <f t="shared" si="69"/>
        <v xml:space="preserve"> </v>
      </c>
      <c r="H500" t="str">
        <f t="shared" si="70"/>
        <v/>
      </c>
      <c r="I500" t="str">
        <f t="shared" si="71"/>
        <v/>
      </c>
      <c r="J500" t="str">
        <f t="shared" si="72"/>
        <v/>
      </c>
      <c r="K500" t="str">
        <f t="shared" si="73"/>
        <v/>
      </c>
      <c r="L500" t="str">
        <f t="shared" si="74"/>
        <v/>
      </c>
      <c r="M500" t="str">
        <f t="shared" si="75"/>
        <v/>
      </c>
      <c r="N500" t="str">
        <f t="shared" si="76"/>
        <v/>
      </c>
      <c r="P500" t="s">
        <v>105</v>
      </c>
    </row>
    <row r="501" spans="1:16" ht="15.75" x14ac:dyDescent="0.25">
      <c r="A501" t="s">
        <v>317</v>
      </c>
      <c r="C501" s="4" t="s">
        <v>325</v>
      </c>
      <c r="D501" t="s">
        <v>317</v>
      </c>
      <c r="E501" t="str">
        <f t="shared" si="77"/>
        <v xml:space="preserve"> </v>
      </c>
      <c r="F501" t="s">
        <v>105</v>
      </c>
      <c r="G501" t="str">
        <f t="shared" si="69"/>
        <v xml:space="preserve"> </v>
      </c>
      <c r="H501" t="str">
        <f t="shared" si="70"/>
        <v/>
      </c>
      <c r="I501" t="str">
        <f t="shared" si="71"/>
        <v/>
      </c>
      <c r="J501" t="str">
        <f t="shared" si="72"/>
        <v/>
      </c>
      <c r="K501" t="str">
        <f t="shared" si="73"/>
        <v/>
      </c>
      <c r="L501" t="str">
        <f t="shared" si="74"/>
        <v/>
      </c>
      <c r="M501" t="str">
        <f t="shared" si="75"/>
        <v/>
      </c>
      <c r="N501" t="str">
        <f t="shared" si="76"/>
        <v/>
      </c>
      <c r="P501" t="s">
        <v>105</v>
      </c>
    </row>
    <row r="502" spans="1:16" ht="15.75" x14ac:dyDescent="0.25">
      <c r="A502" t="s">
        <v>317</v>
      </c>
      <c r="C502" s="4" t="s">
        <v>326</v>
      </c>
      <c r="D502" t="s">
        <v>317</v>
      </c>
      <c r="E502" t="str">
        <f t="shared" si="77"/>
        <v xml:space="preserve"> </v>
      </c>
      <c r="F502" t="s">
        <v>105</v>
      </c>
      <c r="G502" t="str">
        <f t="shared" si="69"/>
        <v xml:space="preserve"> </v>
      </c>
      <c r="H502" t="str">
        <f t="shared" si="70"/>
        <v/>
      </c>
      <c r="I502" t="str">
        <f t="shared" si="71"/>
        <v/>
      </c>
      <c r="J502" t="str">
        <f t="shared" si="72"/>
        <v/>
      </c>
      <c r="K502" t="str">
        <f t="shared" si="73"/>
        <v/>
      </c>
      <c r="L502" t="str">
        <f t="shared" si="74"/>
        <v/>
      </c>
      <c r="M502" t="str">
        <f t="shared" si="75"/>
        <v/>
      </c>
      <c r="N502" t="str">
        <f t="shared" si="76"/>
        <v/>
      </c>
      <c r="P502" t="s">
        <v>105</v>
      </c>
    </row>
    <row r="503" spans="1:16" ht="15.75" x14ac:dyDescent="0.25">
      <c r="A503" t="s">
        <v>317</v>
      </c>
      <c r="C503" s="4" t="s">
        <v>327</v>
      </c>
      <c r="D503" t="s">
        <v>317</v>
      </c>
      <c r="E503" t="str">
        <f t="shared" si="77"/>
        <v xml:space="preserve"> </v>
      </c>
      <c r="F503" t="s">
        <v>105</v>
      </c>
      <c r="G503" t="str">
        <f t="shared" si="69"/>
        <v xml:space="preserve"> </v>
      </c>
      <c r="H503" t="str">
        <f t="shared" si="70"/>
        <v/>
      </c>
      <c r="I503" t="str">
        <f t="shared" si="71"/>
        <v/>
      </c>
      <c r="J503" t="str">
        <f t="shared" si="72"/>
        <v/>
      </c>
      <c r="K503" t="str">
        <f t="shared" si="73"/>
        <v/>
      </c>
      <c r="L503" t="str">
        <f t="shared" si="74"/>
        <v/>
      </c>
      <c r="M503" t="str">
        <f t="shared" si="75"/>
        <v/>
      </c>
      <c r="N503" t="str">
        <f t="shared" si="76"/>
        <v/>
      </c>
      <c r="P503" t="s">
        <v>105</v>
      </c>
    </row>
    <row r="504" spans="1:16" ht="15.75" x14ac:dyDescent="0.25">
      <c r="A504" t="s">
        <v>317</v>
      </c>
      <c r="C504" s="4" t="s">
        <v>328</v>
      </c>
      <c r="D504" t="s">
        <v>317</v>
      </c>
      <c r="E504" t="str">
        <f t="shared" si="77"/>
        <v xml:space="preserve"> </v>
      </c>
      <c r="F504" t="s">
        <v>105</v>
      </c>
      <c r="G504" t="str">
        <f t="shared" si="69"/>
        <v xml:space="preserve"> </v>
      </c>
      <c r="H504" t="str">
        <f t="shared" si="70"/>
        <v/>
      </c>
      <c r="I504" t="str">
        <f t="shared" si="71"/>
        <v/>
      </c>
      <c r="J504" t="str">
        <f t="shared" si="72"/>
        <v/>
      </c>
      <c r="K504" t="str">
        <f t="shared" si="73"/>
        <v/>
      </c>
      <c r="L504" t="str">
        <f t="shared" si="74"/>
        <v/>
      </c>
      <c r="M504" t="str">
        <f t="shared" si="75"/>
        <v/>
      </c>
      <c r="N504" t="str">
        <f t="shared" si="76"/>
        <v/>
      </c>
      <c r="P504" t="s">
        <v>105</v>
      </c>
    </row>
    <row r="505" spans="1:16" ht="15.75" x14ac:dyDescent="0.25">
      <c r="A505" t="s">
        <v>317</v>
      </c>
      <c r="C505" s="5" t="s">
        <v>7</v>
      </c>
      <c r="D505" t="s">
        <v>317</v>
      </c>
      <c r="E505" t="str">
        <f t="shared" si="77"/>
        <v xml:space="preserve"> </v>
      </c>
      <c r="F505" t="s">
        <v>105</v>
      </c>
      <c r="G505" t="str">
        <f t="shared" si="69"/>
        <v xml:space="preserve"> </v>
      </c>
      <c r="H505" t="str">
        <f t="shared" si="70"/>
        <v/>
      </c>
      <c r="I505" t="str">
        <f t="shared" si="71"/>
        <v/>
      </c>
      <c r="J505" t="str">
        <f t="shared" si="72"/>
        <v/>
      </c>
      <c r="K505" t="str">
        <f t="shared" si="73"/>
        <v/>
      </c>
      <c r="L505" t="str">
        <f t="shared" si="74"/>
        <v/>
      </c>
      <c r="M505" t="str">
        <f t="shared" si="75"/>
        <v/>
      </c>
      <c r="N505" t="str">
        <f t="shared" si="76"/>
        <v/>
      </c>
      <c r="P505" t="s">
        <v>105</v>
      </c>
    </row>
    <row r="506" spans="1:16" ht="15.75" x14ac:dyDescent="0.25">
      <c r="A506" t="s">
        <v>317</v>
      </c>
      <c r="C506" s="2" t="s">
        <v>101</v>
      </c>
      <c r="D506" t="s">
        <v>317</v>
      </c>
      <c r="E506" t="str">
        <f t="shared" si="77"/>
        <v xml:space="preserve"> </v>
      </c>
      <c r="F506" t="s">
        <v>105</v>
      </c>
      <c r="G506" t="str">
        <f t="shared" si="69"/>
        <v xml:space="preserve"> </v>
      </c>
      <c r="H506" t="str">
        <f t="shared" si="70"/>
        <v/>
      </c>
      <c r="I506" t="str">
        <f t="shared" si="71"/>
        <v/>
      </c>
      <c r="J506" t="str">
        <f t="shared" si="72"/>
        <v/>
      </c>
      <c r="K506" t="str">
        <f t="shared" si="73"/>
        <v/>
      </c>
      <c r="L506" t="str">
        <f t="shared" si="74"/>
        <v/>
      </c>
      <c r="M506" t="str">
        <f t="shared" si="75"/>
        <v/>
      </c>
      <c r="N506" t="str">
        <f t="shared" si="76"/>
        <v/>
      </c>
      <c r="P506" t="s">
        <v>105</v>
      </c>
    </row>
    <row r="507" spans="1:16" ht="15.75" x14ac:dyDescent="0.25">
      <c r="A507" t="s">
        <v>317</v>
      </c>
      <c r="C507" s="2" t="s">
        <v>115</v>
      </c>
      <c r="D507" t="s">
        <v>317</v>
      </c>
      <c r="E507" t="str">
        <f t="shared" si="77"/>
        <v>Question</v>
      </c>
      <c r="F507">
        <v>3</v>
      </c>
      <c r="G507" t="str">
        <f t="shared" si="69"/>
        <v xml:space="preserve">Which keyword in a NAT configuration enables the use of one outside IP address for multiple inside hosts? </v>
      </c>
      <c r="H507" t="str">
        <f t="shared" si="70"/>
        <v>A.  source</v>
      </c>
      <c r="I507" t="str">
        <f t="shared" si="71"/>
        <v>B.  static</v>
      </c>
      <c r="J507" t="str">
        <f t="shared" si="72"/>
        <v>C.  pool</v>
      </c>
      <c r="K507" t="str">
        <f t="shared" si="73"/>
        <v>D.  overload</v>
      </c>
      <c r="L507" t="str">
        <f t="shared" si="74"/>
        <v xml:space="preserve"> </v>
      </c>
      <c r="M507" t="str">
        <f t="shared" si="75"/>
        <v xml:space="preserve"> </v>
      </c>
      <c r="N507" t="str">
        <f t="shared" si="76"/>
        <v xml:space="preserve">Answer: D  </v>
      </c>
      <c r="P507">
        <v>3</v>
      </c>
    </row>
    <row r="508" spans="1:16" ht="15.75" x14ac:dyDescent="0.25">
      <c r="A508" t="s">
        <v>317</v>
      </c>
      <c r="C508" s="5" t="s">
        <v>329</v>
      </c>
      <c r="D508" t="s">
        <v>317</v>
      </c>
      <c r="E508" t="str">
        <f t="shared" si="77"/>
        <v xml:space="preserve"> </v>
      </c>
      <c r="F508" t="s">
        <v>105</v>
      </c>
      <c r="G508" t="str">
        <f t="shared" si="69"/>
        <v xml:space="preserve"> </v>
      </c>
      <c r="H508" t="str">
        <f t="shared" si="70"/>
        <v/>
      </c>
      <c r="I508" t="str">
        <f t="shared" si="71"/>
        <v/>
      </c>
      <c r="J508" t="str">
        <f t="shared" si="72"/>
        <v/>
      </c>
      <c r="K508" t="str">
        <f t="shared" si="73"/>
        <v/>
      </c>
      <c r="L508" t="str">
        <f t="shared" si="74"/>
        <v/>
      </c>
      <c r="M508" t="str">
        <f t="shared" si="75"/>
        <v/>
      </c>
      <c r="N508" t="str">
        <f t="shared" si="76"/>
        <v/>
      </c>
      <c r="P508" t="s">
        <v>105</v>
      </c>
    </row>
    <row r="509" spans="1:16" ht="15.75" x14ac:dyDescent="0.25">
      <c r="A509" t="s">
        <v>317</v>
      </c>
      <c r="C509" s="4" t="s">
        <v>330</v>
      </c>
      <c r="D509" t="s">
        <v>317</v>
      </c>
      <c r="E509" t="str">
        <f t="shared" si="77"/>
        <v xml:space="preserve"> </v>
      </c>
      <c r="F509" t="s">
        <v>105</v>
      </c>
      <c r="G509" t="str">
        <f t="shared" si="69"/>
        <v xml:space="preserve"> </v>
      </c>
      <c r="H509" t="str">
        <f t="shared" si="70"/>
        <v/>
      </c>
      <c r="I509" t="str">
        <f t="shared" si="71"/>
        <v/>
      </c>
      <c r="J509" t="str">
        <f t="shared" si="72"/>
        <v/>
      </c>
      <c r="K509" t="str">
        <f t="shared" si="73"/>
        <v/>
      </c>
      <c r="L509" t="str">
        <f t="shared" si="74"/>
        <v/>
      </c>
      <c r="M509" t="str">
        <f t="shared" si="75"/>
        <v/>
      </c>
      <c r="N509" t="str">
        <f t="shared" si="76"/>
        <v/>
      </c>
      <c r="P509" t="s">
        <v>105</v>
      </c>
    </row>
    <row r="510" spans="1:16" ht="15.75" x14ac:dyDescent="0.25">
      <c r="A510" t="s">
        <v>317</v>
      </c>
      <c r="C510" s="4" t="s">
        <v>331</v>
      </c>
      <c r="D510" t="s">
        <v>317</v>
      </c>
      <c r="E510" t="str">
        <f t="shared" si="77"/>
        <v xml:space="preserve"> </v>
      </c>
      <c r="F510" t="s">
        <v>105</v>
      </c>
      <c r="G510" t="str">
        <f t="shared" si="69"/>
        <v xml:space="preserve"> </v>
      </c>
      <c r="H510" t="str">
        <f t="shared" si="70"/>
        <v/>
      </c>
      <c r="I510" t="str">
        <f t="shared" si="71"/>
        <v/>
      </c>
      <c r="J510" t="str">
        <f t="shared" si="72"/>
        <v/>
      </c>
      <c r="K510" t="str">
        <f t="shared" si="73"/>
        <v/>
      </c>
      <c r="L510" t="str">
        <f t="shared" si="74"/>
        <v/>
      </c>
      <c r="M510" t="str">
        <f t="shared" si="75"/>
        <v/>
      </c>
      <c r="N510" t="str">
        <f t="shared" si="76"/>
        <v/>
      </c>
      <c r="P510" t="s">
        <v>105</v>
      </c>
    </row>
    <row r="511" spans="1:16" ht="15.75" x14ac:dyDescent="0.25">
      <c r="A511" t="s">
        <v>317</v>
      </c>
      <c r="C511" s="4" t="s">
        <v>332</v>
      </c>
      <c r="D511" t="s">
        <v>317</v>
      </c>
      <c r="E511" t="str">
        <f t="shared" si="77"/>
        <v xml:space="preserve"> </v>
      </c>
      <c r="F511" t="s">
        <v>105</v>
      </c>
      <c r="G511" t="str">
        <f t="shared" si="69"/>
        <v xml:space="preserve"> </v>
      </c>
      <c r="H511" t="str">
        <f t="shared" si="70"/>
        <v/>
      </c>
      <c r="I511" t="str">
        <f t="shared" si="71"/>
        <v/>
      </c>
      <c r="J511" t="str">
        <f t="shared" si="72"/>
        <v/>
      </c>
      <c r="K511" t="str">
        <f t="shared" si="73"/>
        <v/>
      </c>
      <c r="L511" t="str">
        <f t="shared" si="74"/>
        <v/>
      </c>
      <c r="M511" t="str">
        <f t="shared" si="75"/>
        <v/>
      </c>
      <c r="N511" t="str">
        <f t="shared" si="76"/>
        <v/>
      </c>
      <c r="P511" t="s">
        <v>105</v>
      </c>
    </row>
    <row r="512" spans="1:16" ht="15.75" x14ac:dyDescent="0.25">
      <c r="A512" t="s">
        <v>317</v>
      </c>
      <c r="C512" s="4" t="s">
        <v>333</v>
      </c>
      <c r="D512" t="s">
        <v>317</v>
      </c>
      <c r="E512" t="str">
        <f t="shared" si="77"/>
        <v xml:space="preserve"> </v>
      </c>
      <c r="F512" t="s">
        <v>105</v>
      </c>
      <c r="G512" t="str">
        <f t="shared" si="69"/>
        <v xml:space="preserve"> </v>
      </c>
      <c r="H512" t="str">
        <f t="shared" si="70"/>
        <v/>
      </c>
      <c r="I512" t="str">
        <f t="shared" si="71"/>
        <v/>
      </c>
      <c r="J512" t="str">
        <f t="shared" si="72"/>
        <v/>
      </c>
      <c r="K512" t="str">
        <f t="shared" si="73"/>
        <v/>
      </c>
      <c r="L512" t="str">
        <f t="shared" si="74"/>
        <v/>
      </c>
      <c r="M512" t="str">
        <f t="shared" si="75"/>
        <v/>
      </c>
      <c r="N512" t="str">
        <f t="shared" si="76"/>
        <v/>
      </c>
      <c r="P512" t="s">
        <v>105</v>
      </c>
    </row>
    <row r="513" spans="1:16" ht="15.75" x14ac:dyDescent="0.25">
      <c r="A513" t="s">
        <v>317</v>
      </c>
      <c r="C513" s="5" t="s">
        <v>7</v>
      </c>
      <c r="D513" t="s">
        <v>317</v>
      </c>
      <c r="E513" t="str">
        <f t="shared" si="77"/>
        <v xml:space="preserve"> </v>
      </c>
      <c r="F513" t="s">
        <v>105</v>
      </c>
      <c r="G513" t="str">
        <f t="shared" si="69"/>
        <v xml:space="preserve"> </v>
      </c>
      <c r="H513" t="str">
        <f t="shared" si="70"/>
        <v/>
      </c>
      <c r="I513" t="str">
        <f t="shared" si="71"/>
        <v/>
      </c>
      <c r="J513" t="str">
        <f t="shared" si="72"/>
        <v/>
      </c>
      <c r="K513" t="str">
        <f t="shared" si="73"/>
        <v/>
      </c>
      <c r="L513" t="str">
        <f t="shared" si="74"/>
        <v/>
      </c>
      <c r="M513" t="str">
        <f t="shared" si="75"/>
        <v/>
      </c>
      <c r="N513" t="str">
        <f t="shared" si="76"/>
        <v/>
      </c>
      <c r="P513" t="s">
        <v>105</v>
      </c>
    </row>
    <row r="514" spans="1:16" ht="15.75" x14ac:dyDescent="0.25">
      <c r="A514" t="s">
        <v>317</v>
      </c>
      <c r="C514" s="2" t="s">
        <v>27</v>
      </c>
      <c r="D514" t="s">
        <v>317</v>
      </c>
      <c r="E514" t="str">
        <f t="shared" si="77"/>
        <v xml:space="preserve"> </v>
      </c>
      <c r="F514" t="s">
        <v>105</v>
      </c>
      <c r="G514" t="str">
        <f t="shared" si="69"/>
        <v xml:space="preserve"> </v>
      </c>
      <c r="H514" t="str">
        <f t="shared" si="70"/>
        <v/>
      </c>
      <c r="I514" t="str">
        <f t="shared" si="71"/>
        <v/>
      </c>
      <c r="J514" t="str">
        <f t="shared" si="72"/>
        <v/>
      </c>
      <c r="K514" t="str">
        <f t="shared" si="73"/>
        <v/>
      </c>
      <c r="L514" t="str">
        <f t="shared" si="74"/>
        <v/>
      </c>
      <c r="M514" t="str">
        <f t="shared" si="75"/>
        <v/>
      </c>
      <c r="N514" t="str">
        <f t="shared" si="76"/>
        <v/>
      </c>
      <c r="P514" t="s">
        <v>105</v>
      </c>
    </row>
    <row r="515" spans="1:16" ht="15.75" x14ac:dyDescent="0.25">
      <c r="A515" t="s">
        <v>317</v>
      </c>
      <c r="C515" s="2" t="s">
        <v>22</v>
      </c>
      <c r="D515" t="s">
        <v>317</v>
      </c>
      <c r="E515" t="str">
        <f t="shared" si="77"/>
        <v>Question</v>
      </c>
      <c r="F515">
        <v>4</v>
      </c>
      <c r="G515" t="str">
        <f t="shared" ref="G515:G578" si="78">IF(E515="Question",C516," ")</f>
        <v xml:space="preserve">Which type of address is the public IP address of a NAT device? </v>
      </c>
      <c r="H515" t="str">
        <f t="shared" ref="H515:H578" si="79">IF(ISNUMBER(F515),IF(LEFT(C517,2)="A.",C517,IF(LEFT(C518,2)="A.",C518,IF(LEFT(C519,2)="A.",C519,IF(LEFT(C520,2)="A.",C520,IF(LEFT(C521,2)="A.",C521," "))))),"")</f>
        <v>A.  outside global</v>
      </c>
      <c r="I515" t="str">
        <f t="shared" ref="I515:I578" si="80">IF(ISNUMBER(F515),IF(LEFT(C518,2)="B.",C518,IF(LEFT(C519,2)="B.",C519,IF(LEFT(C520,2)="B.",C520,IF(LEFT(C521,2)="B.",C521,IF(LEFT(C522,2)="B.",C522," "))))),"")</f>
        <v>B.  outside local</v>
      </c>
      <c r="J515" t="str">
        <f t="shared" ref="J515:J578" si="81">IF(ISNUMBER(F515),IF(LEFT(C519,2)="C.",C519,IF(LEFT(C520,2)="C.",C520,IF(LEFT(C521,2)="C.",C521,IF(LEFT(C522,2)="C.",C522,IF(LEFT(C523,2)="C.",C523," "))))),"")</f>
        <v>C.  inside global</v>
      </c>
      <c r="K515" t="str">
        <f t="shared" ref="K515:K578" si="82">IF(ISNUMBER(F515),IF(LEFT(C520,2)="D.",C520,IF(LEFT(C521,2)="D.",C521,IF(LEFT(C522,2)="D.",C522,IF(LEFT(C523,2)="D.",C523,IF(LEFT(C524,2)="D.",C524," "))))),"")</f>
        <v>D.  inside local</v>
      </c>
      <c r="L515" t="str">
        <f t="shared" ref="L515:L578" si="83">IF(ISNUMBER(F515),IF(LEFT(C521,2)="E.",C521,IF(LEFT(C522,2)="E.",C522,IF(LEFT(C523,2)="E.",C523,IF(LEFT(C524,2)="E.",C524,IF(LEFT(C525,2)="E.",C525," "))))),"")</f>
        <v>E.  outside public</v>
      </c>
      <c r="M515" t="str">
        <f t="shared" ref="M515:M578" si="84">IF(ISNUMBER(F515),IF(LEFT(C522,2)="F.",C522,IF(LEFT(C523,2)="F.",C523,IF(LEFT(C524,2)="F.",C524,IF(LEFT(C525,2)="F.",C525,IF(LEFT(C526,2)="F.",C526," "))))),"")</f>
        <v>F.   inside public</v>
      </c>
      <c r="N515" t="str">
        <f t="shared" ref="N515:N578" si="85">IF(ISNUMBER(F515),IF(LEFT(C521,7)="Answer:",C521,IF(LEFT(C522,7)="Answer:",C522,IF(LEFT(C523,7)="Answer:",C523,IF(LEFT(C524,7)="Answer:",C524,IF(LEFT(C525,7)="Answer:",C525,IF(LEFT(C526,7)="Answer:",C526," ")))))),"")</f>
        <v xml:space="preserve">Answer: C  </v>
      </c>
      <c r="P515">
        <v>4</v>
      </c>
    </row>
    <row r="516" spans="1:16" ht="15.75" x14ac:dyDescent="0.25">
      <c r="A516" t="s">
        <v>317</v>
      </c>
      <c r="C516" s="5" t="s">
        <v>334</v>
      </c>
      <c r="D516" t="s">
        <v>317</v>
      </c>
      <c r="E516" t="str">
        <f t="shared" si="77"/>
        <v xml:space="preserve"> </v>
      </c>
      <c r="F516" t="s">
        <v>105</v>
      </c>
      <c r="G516" t="str">
        <f t="shared" si="78"/>
        <v xml:space="preserve"> </v>
      </c>
      <c r="H516" t="str">
        <f t="shared" si="79"/>
        <v/>
      </c>
      <c r="I516" t="str">
        <f t="shared" si="80"/>
        <v/>
      </c>
      <c r="J516" t="str">
        <f t="shared" si="81"/>
        <v/>
      </c>
      <c r="K516" t="str">
        <f t="shared" si="82"/>
        <v/>
      </c>
      <c r="L516" t="str">
        <f t="shared" si="83"/>
        <v/>
      </c>
      <c r="M516" t="str">
        <f t="shared" si="84"/>
        <v/>
      </c>
      <c r="N516" t="str">
        <f t="shared" si="85"/>
        <v/>
      </c>
      <c r="P516" t="s">
        <v>105</v>
      </c>
    </row>
    <row r="517" spans="1:16" ht="15.75" x14ac:dyDescent="0.25">
      <c r="A517" t="s">
        <v>317</v>
      </c>
      <c r="C517" s="4" t="s">
        <v>335</v>
      </c>
      <c r="D517" t="s">
        <v>317</v>
      </c>
      <c r="E517" t="str">
        <f t="shared" si="77"/>
        <v xml:space="preserve"> </v>
      </c>
      <c r="F517" t="s">
        <v>105</v>
      </c>
      <c r="G517" t="str">
        <f t="shared" si="78"/>
        <v xml:space="preserve"> </v>
      </c>
      <c r="H517" t="str">
        <f t="shared" si="79"/>
        <v/>
      </c>
      <c r="I517" t="str">
        <f t="shared" si="80"/>
        <v/>
      </c>
      <c r="J517" t="str">
        <f t="shared" si="81"/>
        <v/>
      </c>
      <c r="K517" t="str">
        <f t="shared" si="82"/>
        <v/>
      </c>
      <c r="L517" t="str">
        <f t="shared" si="83"/>
        <v/>
      </c>
      <c r="M517" t="str">
        <f t="shared" si="84"/>
        <v/>
      </c>
      <c r="N517" t="str">
        <f t="shared" si="85"/>
        <v/>
      </c>
      <c r="P517" t="s">
        <v>105</v>
      </c>
    </row>
    <row r="518" spans="1:16" ht="15.75" x14ac:dyDescent="0.25">
      <c r="A518" t="s">
        <v>317</v>
      </c>
      <c r="C518" s="4" t="s">
        <v>336</v>
      </c>
      <c r="D518" t="s">
        <v>317</v>
      </c>
      <c r="E518" t="str">
        <f t="shared" si="77"/>
        <v xml:space="preserve"> </v>
      </c>
      <c r="F518" t="s">
        <v>105</v>
      </c>
      <c r="G518" t="str">
        <f t="shared" si="78"/>
        <v xml:space="preserve"> </v>
      </c>
      <c r="H518" t="str">
        <f t="shared" si="79"/>
        <v/>
      </c>
      <c r="I518" t="str">
        <f t="shared" si="80"/>
        <v/>
      </c>
      <c r="J518" t="str">
        <f t="shared" si="81"/>
        <v/>
      </c>
      <c r="K518" t="str">
        <f t="shared" si="82"/>
        <v/>
      </c>
      <c r="L518" t="str">
        <f t="shared" si="83"/>
        <v/>
      </c>
      <c r="M518" t="str">
        <f t="shared" si="84"/>
        <v/>
      </c>
      <c r="N518" t="str">
        <f t="shared" si="85"/>
        <v/>
      </c>
      <c r="P518" t="s">
        <v>105</v>
      </c>
    </row>
    <row r="519" spans="1:16" ht="15.75" x14ac:dyDescent="0.25">
      <c r="A519" t="s">
        <v>317</v>
      </c>
      <c r="C519" s="4" t="s">
        <v>337</v>
      </c>
      <c r="D519" t="s">
        <v>317</v>
      </c>
      <c r="E519" t="str">
        <f t="shared" si="77"/>
        <v xml:space="preserve"> </v>
      </c>
      <c r="F519" t="s">
        <v>105</v>
      </c>
      <c r="G519" t="str">
        <f t="shared" si="78"/>
        <v xml:space="preserve"> </v>
      </c>
      <c r="H519" t="str">
        <f t="shared" si="79"/>
        <v/>
      </c>
      <c r="I519" t="str">
        <f t="shared" si="80"/>
        <v/>
      </c>
      <c r="J519" t="str">
        <f t="shared" si="81"/>
        <v/>
      </c>
      <c r="K519" t="str">
        <f t="shared" si="82"/>
        <v/>
      </c>
      <c r="L519" t="str">
        <f t="shared" si="83"/>
        <v/>
      </c>
      <c r="M519" t="str">
        <f t="shared" si="84"/>
        <v/>
      </c>
      <c r="N519" t="str">
        <f t="shared" si="85"/>
        <v/>
      </c>
      <c r="P519" t="s">
        <v>105</v>
      </c>
    </row>
    <row r="520" spans="1:16" ht="15.75" x14ac:dyDescent="0.25">
      <c r="A520" t="s">
        <v>317</v>
      </c>
      <c r="C520" s="4" t="s">
        <v>338</v>
      </c>
      <c r="D520" t="s">
        <v>317</v>
      </c>
      <c r="E520" t="str">
        <f t="shared" si="77"/>
        <v xml:space="preserve"> </v>
      </c>
      <c r="F520" t="s">
        <v>105</v>
      </c>
      <c r="G520" t="str">
        <f t="shared" si="78"/>
        <v xml:space="preserve"> </v>
      </c>
      <c r="H520" t="str">
        <f t="shared" si="79"/>
        <v/>
      </c>
      <c r="I520" t="str">
        <f t="shared" si="80"/>
        <v/>
      </c>
      <c r="J520" t="str">
        <f t="shared" si="81"/>
        <v/>
      </c>
      <c r="K520" t="str">
        <f t="shared" si="82"/>
        <v/>
      </c>
      <c r="L520" t="str">
        <f t="shared" si="83"/>
        <v/>
      </c>
      <c r="M520" t="str">
        <f t="shared" si="84"/>
        <v/>
      </c>
      <c r="N520" t="str">
        <f t="shared" si="85"/>
        <v/>
      </c>
      <c r="P520" t="s">
        <v>105</v>
      </c>
    </row>
    <row r="521" spans="1:16" ht="15.75" x14ac:dyDescent="0.25">
      <c r="A521" t="s">
        <v>317</v>
      </c>
      <c r="C521" s="4" t="s">
        <v>339</v>
      </c>
      <c r="D521" t="s">
        <v>317</v>
      </c>
      <c r="E521" t="str">
        <f t="shared" si="77"/>
        <v xml:space="preserve"> </v>
      </c>
      <c r="F521" t="s">
        <v>105</v>
      </c>
      <c r="G521" t="str">
        <f t="shared" si="78"/>
        <v xml:space="preserve"> </v>
      </c>
      <c r="H521" t="str">
        <f t="shared" si="79"/>
        <v/>
      </c>
      <c r="I521" t="str">
        <f t="shared" si="80"/>
        <v/>
      </c>
      <c r="J521" t="str">
        <f t="shared" si="81"/>
        <v/>
      </c>
      <c r="K521" t="str">
        <f t="shared" si="82"/>
        <v/>
      </c>
      <c r="L521" t="str">
        <f t="shared" si="83"/>
        <v/>
      </c>
      <c r="M521" t="str">
        <f t="shared" si="84"/>
        <v/>
      </c>
      <c r="N521" t="str">
        <f t="shared" si="85"/>
        <v/>
      </c>
      <c r="P521" t="s">
        <v>105</v>
      </c>
    </row>
    <row r="522" spans="1:16" ht="15.75" x14ac:dyDescent="0.25">
      <c r="A522" t="s">
        <v>317</v>
      </c>
      <c r="C522" s="4" t="s">
        <v>340</v>
      </c>
      <c r="D522" t="s">
        <v>317</v>
      </c>
      <c r="E522" t="str">
        <f t="shared" si="77"/>
        <v xml:space="preserve"> </v>
      </c>
      <c r="F522" t="s">
        <v>105</v>
      </c>
      <c r="G522" t="str">
        <f t="shared" si="78"/>
        <v xml:space="preserve"> </v>
      </c>
      <c r="H522" t="str">
        <f t="shared" si="79"/>
        <v/>
      </c>
      <c r="I522" t="str">
        <f t="shared" si="80"/>
        <v/>
      </c>
      <c r="J522" t="str">
        <f t="shared" si="81"/>
        <v/>
      </c>
      <c r="K522" t="str">
        <f t="shared" si="82"/>
        <v/>
      </c>
      <c r="L522" t="str">
        <f t="shared" si="83"/>
        <v/>
      </c>
      <c r="M522" t="str">
        <f t="shared" si="84"/>
        <v/>
      </c>
      <c r="N522" t="str">
        <f t="shared" si="85"/>
        <v/>
      </c>
      <c r="P522" t="s">
        <v>105</v>
      </c>
    </row>
    <row r="523" spans="1:16" ht="15.75" x14ac:dyDescent="0.25">
      <c r="A523" t="s">
        <v>317</v>
      </c>
      <c r="C523" s="5" t="s">
        <v>7</v>
      </c>
      <c r="D523" t="s">
        <v>317</v>
      </c>
      <c r="E523" t="str">
        <f t="shared" si="77"/>
        <v xml:space="preserve"> </v>
      </c>
      <c r="F523" t="s">
        <v>105</v>
      </c>
      <c r="G523" t="str">
        <f t="shared" si="78"/>
        <v xml:space="preserve"> </v>
      </c>
      <c r="H523" t="str">
        <f t="shared" si="79"/>
        <v/>
      </c>
      <c r="I523" t="str">
        <f t="shared" si="80"/>
        <v/>
      </c>
      <c r="J523" t="str">
        <f t="shared" si="81"/>
        <v/>
      </c>
      <c r="K523" t="str">
        <f t="shared" si="82"/>
        <v/>
      </c>
      <c r="L523" t="str">
        <f t="shared" si="83"/>
        <v/>
      </c>
      <c r="M523" t="str">
        <f t="shared" si="84"/>
        <v/>
      </c>
      <c r="N523" t="str">
        <f t="shared" si="85"/>
        <v/>
      </c>
      <c r="P523" t="s">
        <v>105</v>
      </c>
    </row>
    <row r="524" spans="1:16" ht="15.75" x14ac:dyDescent="0.25">
      <c r="A524" t="s">
        <v>317</v>
      </c>
      <c r="C524" s="2" t="s">
        <v>101</v>
      </c>
      <c r="D524" t="s">
        <v>317</v>
      </c>
      <c r="E524" t="str">
        <f t="shared" ref="E524:E587" si="86">IF(LEFT(C524,8)="Question",LEFT(C524,8)," ")</f>
        <v xml:space="preserve"> </v>
      </c>
      <c r="F524" t="s">
        <v>105</v>
      </c>
      <c r="G524" t="str">
        <f t="shared" si="78"/>
        <v xml:space="preserve"> </v>
      </c>
      <c r="H524" t="str">
        <f t="shared" si="79"/>
        <v/>
      </c>
      <c r="I524" t="str">
        <f t="shared" si="80"/>
        <v/>
      </c>
      <c r="J524" t="str">
        <f t="shared" si="81"/>
        <v/>
      </c>
      <c r="K524" t="str">
        <f t="shared" si="82"/>
        <v/>
      </c>
      <c r="L524" t="str">
        <f t="shared" si="83"/>
        <v/>
      </c>
      <c r="M524" t="str">
        <f t="shared" si="84"/>
        <v/>
      </c>
      <c r="N524" t="str">
        <f t="shared" si="85"/>
        <v/>
      </c>
      <c r="P524" t="s">
        <v>105</v>
      </c>
    </row>
    <row r="525" spans="1:16" ht="30" x14ac:dyDescent="0.25">
      <c r="A525" t="s">
        <v>341</v>
      </c>
      <c r="C525" s="1" t="s">
        <v>341</v>
      </c>
      <c r="D525" t="s">
        <v>341</v>
      </c>
      <c r="E525" t="str">
        <f t="shared" si="86"/>
        <v xml:space="preserve"> </v>
      </c>
      <c r="F525" t="s">
        <v>105</v>
      </c>
      <c r="G525" t="str">
        <f t="shared" si="78"/>
        <v xml:space="preserve"> </v>
      </c>
      <c r="H525" t="str">
        <f t="shared" si="79"/>
        <v/>
      </c>
      <c r="I525" t="str">
        <f t="shared" si="80"/>
        <v/>
      </c>
      <c r="J525" t="str">
        <f t="shared" si="81"/>
        <v/>
      </c>
      <c r="K525" t="str">
        <f t="shared" si="82"/>
        <v/>
      </c>
      <c r="L525" t="str">
        <f t="shared" si="83"/>
        <v/>
      </c>
      <c r="M525" t="str">
        <f t="shared" si="84"/>
        <v/>
      </c>
      <c r="N525" t="str">
        <f t="shared" si="85"/>
        <v/>
      </c>
      <c r="P525" t="s">
        <v>105</v>
      </c>
    </row>
    <row r="526" spans="1:16" ht="15.75" x14ac:dyDescent="0.25">
      <c r="A526" t="s">
        <v>341</v>
      </c>
      <c r="C526" s="6" t="s">
        <v>342</v>
      </c>
      <c r="D526" t="s">
        <v>341</v>
      </c>
      <c r="E526" t="str">
        <f t="shared" si="86"/>
        <v xml:space="preserve"> </v>
      </c>
      <c r="F526" t="s">
        <v>105</v>
      </c>
      <c r="G526" t="str">
        <f t="shared" si="78"/>
        <v xml:space="preserve"> </v>
      </c>
      <c r="H526" t="str">
        <f t="shared" si="79"/>
        <v/>
      </c>
      <c r="I526" t="str">
        <f t="shared" si="80"/>
        <v/>
      </c>
      <c r="J526" t="str">
        <f t="shared" si="81"/>
        <v/>
      </c>
      <c r="K526" t="str">
        <f t="shared" si="82"/>
        <v/>
      </c>
      <c r="L526" t="str">
        <f t="shared" si="83"/>
        <v/>
      </c>
      <c r="M526" t="str">
        <f t="shared" si="84"/>
        <v/>
      </c>
      <c r="N526" t="str">
        <f t="shared" si="85"/>
        <v/>
      </c>
      <c r="P526" t="s">
        <v>105</v>
      </c>
    </row>
    <row r="527" spans="1:16" ht="15.75" x14ac:dyDescent="0.25">
      <c r="A527" t="s">
        <v>341</v>
      </c>
      <c r="C527" s="2" t="s">
        <v>1</v>
      </c>
      <c r="D527" t="s">
        <v>341</v>
      </c>
      <c r="E527" t="str">
        <f t="shared" si="86"/>
        <v>Question</v>
      </c>
      <c r="F527">
        <v>1</v>
      </c>
      <c r="G527" t="str">
        <f t="shared" si="78"/>
        <v xml:space="preserve">Which command should you enter to configure a device as an NTP server? </v>
      </c>
      <c r="H527" t="str">
        <f t="shared" si="79"/>
        <v>A.  ntp server</v>
      </c>
      <c r="I527" t="str">
        <f t="shared" si="80"/>
        <v>B.  ntp peer</v>
      </c>
      <c r="J527" t="str">
        <f t="shared" si="81"/>
        <v xml:space="preserve">C.  ntp authenticate  </v>
      </c>
      <c r="K527" t="str">
        <f t="shared" si="82"/>
        <v>D.  ntp master</v>
      </c>
      <c r="L527" t="str">
        <f t="shared" si="83"/>
        <v xml:space="preserve"> </v>
      </c>
      <c r="M527" t="str">
        <f t="shared" si="84"/>
        <v xml:space="preserve"> </v>
      </c>
      <c r="N527" t="str">
        <f t="shared" si="85"/>
        <v xml:space="preserve">Answer: D  </v>
      </c>
      <c r="P527">
        <v>1</v>
      </c>
    </row>
    <row r="528" spans="1:16" ht="15.75" x14ac:dyDescent="0.25">
      <c r="A528" t="s">
        <v>341</v>
      </c>
      <c r="C528" s="5" t="s">
        <v>343</v>
      </c>
      <c r="D528" t="s">
        <v>341</v>
      </c>
      <c r="E528" t="str">
        <f t="shared" si="86"/>
        <v xml:space="preserve"> </v>
      </c>
      <c r="F528" t="s">
        <v>105</v>
      </c>
      <c r="G528" t="str">
        <f t="shared" si="78"/>
        <v xml:space="preserve"> </v>
      </c>
      <c r="H528" t="str">
        <f t="shared" si="79"/>
        <v/>
      </c>
      <c r="I528" t="str">
        <f t="shared" si="80"/>
        <v/>
      </c>
      <c r="J528" t="str">
        <f t="shared" si="81"/>
        <v/>
      </c>
      <c r="K528" t="str">
        <f t="shared" si="82"/>
        <v/>
      </c>
      <c r="L528" t="str">
        <f t="shared" si="83"/>
        <v/>
      </c>
      <c r="M528" t="str">
        <f t="shared" si="84"/>
        <v/>
      </c>
      <c r="N528" t="str">
        <f t="shared" si="85"/>
        <v/>
      </c>
      <c r="P528" t="s">
        <v>105</v>
      </c>
    </row>
    <row r="529" spans="1:16" ht="15.75" x14ac:dyDescent="0.25">
      <c r="A529" t="s">
        <v>341</v>
      </c>
      <c r="C529" s="4" t="s">
        <v>344</v>
      </c>
      <c r="D529" t="s">
        <v>341</v>
      </c>
      <c r="E529" t="str">
        <f t="shared" si="86"/>
        <v xml:space="preserve"> </v>
      </c>
      <c r="F529" t="s">
        <v>105</v>
      </c>
      <c r="G529" t="str">
        <f t="shared" si="78"/>
        <v xml:space="preserve"> </v>
      </c>
      <c r="H529" t="str">
        <f t="shared" si="79"/>
        <v/>
      </c>
      <c r="I529" t="str">
        <f t="shared" si="80"/>
        <v/>
      </c>
      <c r="J529" t="str">
        <f t="shared" si="81"/>
        <v/>
      </c>
      <c r="K529" t="str">
        <f t="shared" si="82"/>
        <v/>
      </c>
      <c r="L529" t="str">
        <f t="shared" si="83"/>
        <v/>
      </c>
      <c r="M529" t="str">
        <f t="shared" si="84"/>
        <v/>
      </c>
      <c r="N529" t="str">
        <f t="shared" si="85"/>
        <v/>
      </c>
      <c r="P529" t="s">
        <v>105</v>
      </c>
    </row>
    <row r="530" spans="1:16" ht="15.75" x14ac:dyDescent="0.25">
      <c r="A530" t="s">
        <v>341</v>
      </c>
      <c r="C530" s="4" t="s">
        <v>345</v>
      </c>
      <c r="D530" t="s">
        <v>341</v>
      </c>
      <c r="E530" t="str">
        <f t="shared" si="86"/>
        <v xml:space="preserve"> </v>
      </c>
      <c r="F530" t="s">
        <v>105</v>
      </c>
      <c r="G530" t="str">
        <f t="shared" si="78"/>
        <v xml:space="preserve"> </v>
      </c>
      <c r="H530" t="str">
        <f t="shared" si="79"/>
        <v/>
      </c>
      <c r="I530" t="str">
        <f t="shared" si="80"/>
        <v/>
      </c>
      <c r="J530" t="str">
        <f t="shared" si="81"/>
        <v/>
      </c>
      <c r="K530" t="str">
        <f t="shared" si="82"/>
        <v/>
      </c>
      <c r="L530" t="str">
        <f t="shared" si="83"/>
        <v/>
      </c>
      <c r="M530" t="str">
        <f t="shared" si="84"/>
        <v/>
      </c>
      <c r="N530" t="str">
        <f t="shared" si="85"/>
        <v/>
      </c>
      <c r="P530" t="s">
        <v>105</v>
      </c>
    </row>
    <row r="531" spans="1:16" ht="15.75" x14ac:dyDescent="0.25">
      <c r="A531" t="s">
        <v>341</v>
      </c>
      <c r="C531" s="4" t="s">
        <v>346</v>
      </c>
      <c r="D531" t="s">
        <v>341</v>
      </c>
      <c r="E531" t="str">
        <f t="shared" si="86"/>
        <v xml:space="preserve"> </v>
      </c>
      <c r="F531" t="s">
        <v>105</v>
      </c>
      <c r="G531" t="str">
        <f t="shared" si="78"/>
        <v xml:space="preserve"> </v>
      </c>
      <c r="H531" t="str">
        <f t="shared" si="79"/>
        <v/>
      </c>
      <c r="I531" t="str">
        <f t="shared" si="80"/>
        <v/>
      </c>
      <c r="J531" t="str">
        <f t="shared" si="81"/>
        <v/>
      </c>
      <c r="K531" t="str">
        <f t="shared" si="82"/>
        <v/>
      </c>
      <c r="L531" t="str">
        <f t="shared" si="83"/>
        <v/>
      </c>
      <c r="M531" t="str">
        <f t="shared" si="84"/>
        <v/>
      </c>
      <c r="N531" t="str">
        <f t="shared" si="85"/>
        <v/>
      </c>
      <c r="P531" t="s">
        <v>105</v>
      </c>
    </row>
    <row r="532" spans="1:16" ht="15.75" x14ac:dyDescent="0.25">
      <c r="A532" t="s">
        <v>341</v>
      </c>
      <c r="C532" s="4" t="s">
        <v>347</v>
      </c>
      <c r="D532" t="s">
        <v>341</v>
      </c>
      <c r="E532" t="str">
        <f t="shared" si="86"/>
        <v xml:space="preserve"> </v>
      </c>
      <c r="F532" t="s">
        <v>105</v>
      </c>
      <c r="G532" t="str">
        <f t="shared" si="78"/>
        <v xml:space="preserve"> </v>
      </c>
      <c r="H532" t="str">
        <f t="shared" si="79"/>
        <v/>
      </c>
      <c r="I532" t="str">
        <f t="shared" si="80"/>
        <v/>
      </c>
      <c r="J532" t="str">
        <f t="shared" si="81"/>
        <v/>
      </c>
      <c r="K532" t="str">
        <f t="shared" si="82"/>
        <v/>
      </c>
      <c r="L532" t="str">
        <f t="shared" si="83"/>
        <v/>
      </c>
      <c r="M532" t="str">
        <f t="shared" si="84"/>
        <v/>
      </c>
      <c r="N532" t="str">
        <f t="shared" si="85"/>
        <v/>
      </c>
      <c r="P532" t="s">
        <v>105</v>
      </c>
    </row>
    <row r="533" spans="1:16" ht="15.75" x14ac:dyDescent="0.25">
      <c r="A533" t="s">
        <v>341</v>
      </c>
      <c r="C533" s="5" t="s">
        <v>7</v>
      </c>
      <c r="D533" t="s">
        <v>341</v>
      </c>
      <c r="E533" t="str">
        <f t="shared" si="86"/>
        <v xml:space="preserve"> </v>
      </c>
      <c r="F533" t="s">
        <v>105</v>
      </c>
      <c r="G533" t="str">
        <f t="shared" si="78"/>
        <v xml:space="preserve"> </v>
      </c>
      <c r="H533" t="str">
        <f t="shared" si="79"/>
        <v/>
      </c>
      <c r="I533" t="str">
        <f t="shared" si="80"/>
        <v/>
      </c>
      <c r="J533" t="str">
        <f t="shared" si="81"/>
        <v/>
      </c>
      <c r="K533" t="str">
        <f t="shared" si="82"/>
        <v/>
      </c>
      <c r="L533" t="str">
        <f t="shared" si="83"/>
        <v/>
      </c>
      <c r="M533" t="str">
        <f t="shared" si="84"/>
        <v/>
      </c>
      <c r="N533" t="str">
        <f t="shared" si="85"/>
        <v/>
      </c>
      <c r="P533" t="s">
        <v>105</v>
      </c>
    </row>
    <row r="534" spans="1:16" ht="15.75" x14ac:dyDescent="0.25">
      <c r="A534" t="s">
        <v>341</v>
      </c>
      <c r="C534" s="2" t="s">
        <v>27</v>
      </c>
      <c r="D534" t="s">
        <v>341</v>
      </c>
      <c r="E534" t="str">
        <f t="shared" si="86"/>
        <v xml:space="preserve"> </v>
      </c>
      <c r="F534" t="s">
        <v>105</v>
      </c>
      <c r="G534" t="str">
        <f t="shared" si="78"/>
        <v xml:space="preserve"> </v>
      </c>
      <c r="H534" t="str">
        <f t="shared" si="79"/>
        <v/>
      </c>
      <c r="I534" t="str">
        <f t="shared" si="80"/>
        <v/>
      </c>
      <c r="J534" t="str">
        <f t="shared" si="81"/>
        <v/>
      </c>
      <c r="K534" t="str">
        <f t="shared" si="82"/>
        <v/>
      </c>
      <c r="L534" t="str">
        <f t="shared" si="83"/>
        <v/>
      </c>
      <c r="M534" t="str">
        <f t="shared" si="84"/>
        <v/>
      </c>
      <c r="N534" t="str">
        <f t="shared" si="85"/>
        <v/>
      </c>
      <c r="P534" t="s">
        <v>105</v>
      </c>
    </row>
    <row r="535" spans="1:16" ht="15.75" x14ac:dyDescent="0.25">
      <c r="A535" t="s">
        <v>341</v>
      </c>
      <c r="C535" s="2" t="s">
        <v>67</v>
      </c>
      <c r="D535" t="s">
        <v>341</v>
      </c>
      <c r="E535" t="str">
        <f t="shared" si="86"/>
        <v>Question</v>
      </c>
      <c r="F535">
        <v>2</v>
      </c>
      <c r="G535" t="str">
        <f t="shared" si="78"/>
        <v>Which two pieces of information can you determine from the output of the show ntp status command? (Choose two)</v>
      </c>
      <c r="H535" t="str">
        <f t="shared" si="79"/>
        <v xml:space="preserve">A.  whether the NTP peer is statically configured </v>
      </c>
      <c r="I535" t="str">
        <f t="shared" si="80"/>
        <v xml:space="preserve">B.  the IP address of the peer to which the clock is synchronized </v>
      </c>
      <c r="J535" t="str">
        <f t="shared" si="81"/>
        <v>C.  the configured NTP servers</v>
      </c>
      <c r="K535" t="str">
        <f t="shared" si="82"/>
        <v>D.  whether the clock is synchronized</v>
      </c>
      <c r="L535" t="str">
        <f t="shared" si="83"/>
        <v xml:space="preserve">E.  the NTP version number of the peer </v>
      </c>
      <c r="M535" t="str">
        <f t="shared" si="84"/>
        <v xml:space="preserve"> </v>
      </c>
      <c r="N535" t="str">
        <f t="shared" si="85"/>
        <v xml:space="preserve">Answer: B D  </v>
      </c>
      <c r="P535">
        <v>2</v>
      </c>
    </row>
    <row r="536" spans="1:16" ht="15.75" x14ac:dyDescent="0.25">
      <c r="A536" t="s">
        <v>341</v>
      </c>
      <c r="C536" s="5" t="s">
        <v>348</v>
      </c>
      <c r="D536" t="s">
        <v>341</v>
      </c>
      <c r="E536" t="str">
        <f t="shared" si="86"/>
        <v xml:space="preserve"> </v>
      </c>
      <c r="F536" t="s">
        <v>105</v>
      </c>
      <c r="G536" t="str">
        <f t="shared" si="78"/>
        <v xml:space="preserve"> </v>
      </c>
      <c r="H536" t="str">
        <f t="shared" si="79"/>
        <v/>
      </c>
      <c r="I536" t="str">
        <f t="shared" si="80"/>
        <v/>
      </c>
      <c r="J536" t="str">
        <f t="shared" si="81"/>
        <v/>
      </c>
      <c r="K536" t="str">
        <f t="shared" si="82"/>
        <v/>
      </c>
      <c r="L536" t="str">
        <f t="shared" si="83"/>
        <v/>
      </c>
      <c r="M536" t="str">
        <f t="shared" si="84"/>
        <v/>
      </c>
      <c r="N536" t="str">
        <f t="shared" si="85"/>
        <v/>
      </c>
      <c r="P536" t="s">
        <v>105</v>
      </c>
    </row>
    <row r="537" spans="1:16" ht="15.75" x14ac:dyDescent="0.25">
      <c r="A537" t="s">
        <v>341</v>
      </c>
      <c r="C537" s="4" t="s">
        <v>349</v>
      </c>
      <c r="D537" t="s">
        <v>341</v>
      </c>
      <c r="E537" t="str">
        <f t="shared" si="86"/>
        <v xml:space="preserve"> </v>
      </c>
      <c r="F537" t="s">
        <v>105</v>
      </c>
      <c r="G537" t="str">
        <f t="shared" si="78"/>
        <v xml:space="preserve"> </v>
      </c>
      <c r="H537" t="str">
        <f t="shared" si="79"/>
        <v/>
      </c>
      <c r="I537" t="str">
        <f t="shared" si="80"/>
        <v/>
      </c>
      <c r="J537" t="str">
        <f t="shared" si="81"/>
        <v/>
      </c>
      <c r="K537" t="str">
        <f t="shared" si="82"/>
        <v/>
      </c>
      <c r="L537" t="str">
        <f t="shared" si="83"/>
        <v/>
      </c>
      <c r="M537" t="str">
        <f t="shared" si="84"/>
        <v/>
      </c>
      <c r="N537" t="str">
        <f t="shared" si="85"/>
        <v/>
      </c>
      <c r="P537" t="s">
        <v>105</v>
      </c>
    </row>
    <row r="538" spans="1:16" ht="15.75" x14ac:dyDescent="0.25">
      <c r="A538" t="s">
        <v>341</v>
      </c>
      <c r="C538" s="4" t="s">
        <v>350</v>
      </c>
      <c r="D538" t="s">
        <v>341</v>
      </c>
      <c r="E538" t="str">
        <f t="shared" si="86"/>
        <v xml:space="preserve"> </v>
      </c>
      <c r="F538" t="s">
        <v>105</v>
      </c>
      <c r="G538" t="str">
        <f t="shared" si="78"/>
        <v xml:space="preserve"> </v>
      </c>
      <c r="H538" t="str">
        <f t="shared" si="79"/>
        <v/>
      </c>
      <c r="I538" t="str">
        <f t="shared" si="80"/>
        <v/>
      </c>
      <c r="J538" t="str">
        <f t="shared" si="81"/>
        <v/>
      </c>
      <c r="K538" t="str">
        <f t="shared" si="82"/>
        <v/>
      </c>
      <c r="L538" t="str">
        <f t="shared" si="83"/>
        <v/>
      </c>
      <c r="M538" t="str">
        <f t="shared" si="84"/>
        <v/>
      </c>
      <c r="N538" t="str">
        <f t="shared" si="85"/>
        <v/>
      </c>
      <c r="P538" t="s">
        <v>105</v>
      </c>
    </row>
    <row r="539" spans="1:16" ht="15.75" x14ac:dyDescent="0.25">
      <c r="A539" t="s">
        <v>341</v>
      </c>
      <c r="C539" s="4" t="s">
        <v>351</v>
      </c>
      <c r="D539" t="s">
        <v>341</v>
      </c>
      <c r="E539" t="str">
        <f t="shared" si="86"/>
        <v xml:space="preserve"> </v>
      </c>
      <c r="F539" t="s">
        <v>105</v>
      </c>
      <c r="G539" t="str">
        <f t="shared" si="78"/>
        <v xml:space="preserve"> </v>
      </c>
      <c r="H539" t="str">
        <f t="shared" si="79"/>
        <v/>
      </c>
      <c r="I539" t="str">
        <f t="shared" si="80"/>
        <v/>
      </c>
      <c r="J539" t="str">
        <f t="shared" si="81"/>
        <v/>
      </c>
      <c r="K539" t="str">
        <f t="shared" si="82"/>
        <v/>
      </c>
      <c r="L539" t="str">
        <f t="shared" si="83"/>
        <v/>
      </c>
      <c r="M539" t="str">
        <f t="shared" si="84"/>
        <v/>
      </c>
      <c r="N539" t="str">
        <f t="shared" si="85"/>
        <v/>
      </c>
      <c r="P539" t="s">
        <v>105</v>
      </c>
    </row>
    <row r="540" spans="1:16" ht="15.75" x14ac:dyDescent="0.25">
      <c r="A540" t="s">
        <v>341</v>
      </c>
      <c r="C540" s="4" t="s">
        <v>352</v>
      </c>
      <c r="D540" t="s">
        <v>341</v>
      </c>
      <c r="E540" t="str">
        <f t="shared" si="86"/>
        <v xml:space="preserve"> </v>
      </c>
      <c r="F540" t="s">
        <v>105</v>
      </c>
      <c r="G540" t="str">
        <f t="shared" si="78"/>
        <v xml:space="preserve"> </v>
      </c>
      <c r="H540" t="str">
        <f t="shared" si="79"/>
        <v/>
      </c>
      <c r="I540" t="str">
        <f t="shared" si="80"/>
        <v/>
      </c>
      <c r="J540" t="str">
        <f t="shared" si="81"/>
        <v/>
      </c>
      <c r="K540" t="str">
        <f t="shared" si="82"/>
        <v/>
      </c>
      <c r="L540" t="str">
        <f t="shared" si="83"/>
        <v/>
      </c>
      <c r="M540" t="str">
        <f t="shared" si="84"/>
        <v/>
      </c>
      <c r="N540" t="str">
        <f t="shared" si="85"/>
        <v/>
      </c>
      <c r="P540" t="s">
        <v>105</v>
      </c>
    </row>
    <row r="541" spans="1:16" ht="15.75" x14ac:dyDescent="0.25">
      <c r="A541" t="s">
        <v>341</v>
      </c>
      <c r="C541" s="4" t="s">
        <v>353</v>
      </c>
      <c r="D541" t="s">
        <v>341</v>
      </c>
      <c r="E541" t="str">
        <f t="shared" si="86"/>
        <v xml:space="preserve"> </v>
      </c>
      <c r="F541" t="s">
        <v>105</v>
      </c>
      <c r="G541" t="str">
        <f t="shared" si="78"/>
        <v xml:space="preserve"> </v>
      </c>
      <c r="H541" t="str">
        <f t="shared" si="79"/>
        <v/>
      </c>
      <c r="I541" t="str">
        <f t="shared" si="80"/>
        <v/>
      </c>
      <c r="J541" t="str">
        <f t="shared" si="81"/>
        <v/>
      </c>
      <c r="K541" t="str">
        <f t="shared" si="82"/>
        <v/>
      </c>
      <c r="L541" t="str">
        <f t="shared" si="83"/>
        <v/>
      </c>
      <c r="M541" t="str">
        <f t="shared" si="84"/>
        <v/>
      </c>
      <c r="N541" t="str">
        <f t="shared" si="85"/>
        <v/>
      </c>
      <c r="P541" t="s">
        <v>105</v>
      </c>
    </row>
    <row r="542" spans="1:16" ht="15.75" x14ac:dyDescent="0.25">
      <c r="A542" t="s">
        <v>341</v>
      </c>
      <c r="C542" s="5" t="s">
        <v>7</v>
      </c>
      <c r="D542" t="s">
        <v>341</v>
      </c>
      <c r="E542" t="str">
        <f t="shared" si="86"/>
        <v xml:space="preserve"> </v>
      </c>
      <c r="F542" t="s">
        <v>105</v>
      </c>
      <c r="G542" t="str">
        <f t="shared" si="78"/>
        <v xml:space="preserve"> </v>
      </c>
      <c r="H542" t="str">
        <f t="shared" si="79"/>
        <v/>
      </c>
      <c r="I542" t="str">
        <f t="shared" si="80"/>
        <v/>
      </c>
      <c r="J542" t="str">
        <f t="shared" si="81"/>
        <v/>
      </c>
      <c r="K542" t="str">
        <f t="shared" si="82"/>
        <v/>
      </c>
      <c r="L542" t="str">
        <f t="shared" si="83"/>
        <v/>
      </c>
      <c r="M542" t="str">
        <f t="shared" si="84"/>
        <v/>
      </c>
      <c r="N542" t="str">
        <f t="shared" si="85"/>
        <v/>
      </c>
      <c r="P542" t="s">
        <v>105</v>
      </c>
    </row>
    <row r="543" spans="1:16" ht="15.75" x14ac:dyDescent="0.25">
      <c r="A543" t="s">
        <v>341</v>
      </c>
      <c r="C543" s="2" t="s">
        <v>354</v>
      </c>
      <c r="D543" t="s">
        <v>341</v>
      </c>
      <c r="E543" t="str">
        <f t="shared" si="86"/>
        <v xml:space="preserve"> </v>
      </c>
      <c r="F543" t="s">
        <v>105</v>
      </c>
      <c r="G543" t="str">
        <f t="shared" si="78"/>
        <v xml:space="preserve"> </v>
      </c>
      <c r="H543" t="str">
        <f t="shared" si="79"/>
        <v/>
      </c>
      <c r="I543" t="str">
        <f t="shared" si="80"/>
        <v/>
      </c>
      <c r="J543" t="str">
        <f t="shared" si="81"/>
        <v/>
      </c>
      <c r="K543" t="str">
        <f t="shared" si="82"/>
        <v/>
      </c>
      <c r="L543" t="str">
        <f t="shared" si="83"/>
        <v/>
      </c>
      <c r="M543" t="str">
        <f t="shared" si="84"/>
        <v/>
      </c>
      <c r="N543" t="str">
        <f t="shared" si="85"/>
        <v/>
      </c>
      <c r="P543" t="s">
        <v>105</v>
      </c>
    </row>
    <row r="544" spans="1:16" ht="15.75" x14ac:dyDescent="0.25">
      <c r="A544" t="s">
        <v>341</v>
      </c>
      <c r="C544" s="2" t="s">
        <v>15</v>
      </c>
      <c r="D544" t="s">
        <v>341</v>
      </c>
      <c r="E544" t="str">
        <f t="shared" si="86"/>
        <v>Question</v>
      </c>
      <c r="F544">
        <v>3</v>
      </c>
      <c r="G544" t="str">
        <f t="shared" si="78"/>
        <v>Which two tasks must be performed to configure NTP to a trusted server in client mode on a single network device? (Choose two)</v>
      </c>
      <c r="H544" t="str">
        <f t="shared" si="79"/>
        <v>A.  Enable NTP authentication</v>
      </c>
      <c r="I544" t="str">
        <f t="shared" si="80"/>
        <v>B.  Verify the time zone</v>
      </c>
      <c r="J544" t="str">
        <f t="shared" si="81"/>
        <v>C.  Disable NTP broadcasts</v>
      </c>
      <c r="K544" t="str">
        <f t="shared" si="82"/>
        <v xml:space="preserve">D.  Specify the IP address of the NTP server </v>
      </c>
      <c r="L544" t="str">
        <f t="shared" si="83"/>
        <v xml:space="preserve">E.  Set the NTP server private key </v>
      </c>
      <c r="M544" t="str">
        <f t="shared" si="84"/>
        <v xml:space="preserve"> </v>
      </c>
      <c r="N544" t="str">
        <f t="shared" si="85"/>
        <v xml:space="preserve">Answer: A D  </v>
      </c>
      <c r="P544">
        <v>3</v>
      </c>
    </row>
    <row r="545" spans="1:16" ht="15.75" x14ac:dyDescent="0.25">
      <c r="A545" t="s">
        <v>341</v>
      </c>
      <c r="C545" s="5" t="s">
        <v>355</v>
      </c>
      <c r="D545" t="s">
        <v>341</v>
      </c>
      <c r="E545" t="str">
        <f t="shared" si="86"/>
        <v xml:space="preserve"> </v>
      </c>
      <c r="F545" t="s">
        <v>105</v>
      </c>
      <c r="G545" t="str">
        <f t="shared" si="78"/>
        <v xml:space="preserve"> </v>
      </c>
      <c r="H545" t="str">
        <f t="shared" si="79"/>
        <v/>
      </c>
      <c r="I545" t="str">
        <f t="shared" si="80"/>
        <v/>
      </c>
      <c r="J545" t="str">
        <f t="shared" si="81"/>
        <v/>
      </c>
      <c r="K545" t="str">
        <f t="shared" si="82"/>
        <v/>
      </c>
      <c r="L545" t="str">
        <f t="shared" si="83"/>
        <v/>
      </c>
      <c r="M545" t="str">
        <f t="shared" si="84"/>
        <v/>
      </c>
      <c r="N545" t="str">
        <f t="shared" si="85"/>
        <v/>
      </c>
      <c r="P545" t="s">
        <v>105</v>
      </c>
    </row>
    <row r="546" spans="1:16" ht="15.75" x14ac:dyDescent="0.25">
      <c r="A546" t="s">
        <v>341</v>
      </c>
      <c r="C546" s="4" t="s">
        <v>356</v>
      </c>
      <c r="D546" t="s">
        <v>341</v>
      </c>
      <c r="E546" t="str">
        <f t="shared" si="86"/>
        <v xml:space="preserve"> </v>
      </c>
      <c r="F546" t="s">
        <v>105</v>
      </c>
      <c r="G546" t="str">
        <f t="shared" si="78"/>
        <v xml:space="preserve"> </v>
      </c>
      <c r="H546" t="str">
        <f t="shared" si="79"/>
        <v/>
      </c>
      <c r="I546" t="str">
        <f t="shared" si="80"/>
        <v/>
      </c>
      <c r="J546" t="str">
        <f t="shared" si="81"/>
        <v/>
      </c>
      <c r="K546" t="str">
        <f t="shared" si="82"/>
        <v/>
      </c>
      <c r="L546" t="str">
        <f t="shared" si="83"/>
        <v/>
      </c>
      <c r="M546" t="str">
        <f t="shared" si="84"/>
        <v/>
      </c>
      <c r="N546" t="str">
        <f t="shared" si="85"/>
        <v/>
      </c>
      <c r="P546" t="s">
        <v>105</v>
      </c>
    </row>
    <row r="547" spans="1:16" ht="15.75" x14ac:dyDescent="0.25">
      <c r="A547" t="s">
        <v>341</v>
      </c>
      <c r="C547" s="4" t="s">
        <v>357</v>
      </c>
      <c r="D547" t="s">
        <v>341</v>
      </c>
      <c r="E547" t="str">
        <f t="shared" si="86"/>
        <v xml:space="preserve"> </v>
      </c>
      <c r="F547" t="s">
        <v>105</v>
      </c>
      <c r="G547" t="str">
        <f t="shared" si="78"/>
        <v xml:space="preserve"> </v>
      </c>
      <c r="H547" t="str">
        <f t="shared" si="79"/>
        <v/>
      </c>
      <c r="I547" t="str">
        <f t="shared" si="80"/>
        <v/>
      </c>
      <c r="J547" t="str">
        <f t="shared" si="81"/>
        <v/>
      </c>
      <c r="K547" t="str">
        <f t="shared" si="82"/>
        <v/>
      </c>
      <c r="L547" t="str">
        <f t="shared" si="83"/>
        <v/>
      </c>
      <c r="M547" t="str">
        <f t="shared" si="84"/>
        <v/>
      </c>
      <c r="N547" t="str">
        <f t="shared" si="85"/>
        <v/>
      </c>
      <c r="P547" t="s">
        <v>105</v>
      </c>
    </row>
    <row r="548" spans="1:16" ht="15.75" x14ac:dyDescent="0.25">
      <c r="A548" t="s">
        <v>341</v>
      </c>
      <c r="C548" s="4" t="s">
        <v>358</v>
      </c>
      <c r="D548" t="s">
        <v>341</v>
      </c>
      <c r="E548" t="str">
        <f t="shared" si="86"/>
        <v xml:space="preserve"> </v>
      </c>
      <c r="F548" t="s">
        <v>105</v>
      </c>
      <c r="G548" t="str">
        <f t="shared" si="78"/>
        <v xml:space="preserve"> </v>
      </c>
      <c r="H548" t="str">
        <f t="shared" si="79"/>
        <v/>
      </c>
      <c r="I548" t="str">
        <f t="shared" si="80"/>
        <v/>
      </c>
      <c r="J548" t="str">
        <f t="shared" si="81"/>
        <v/>
      </c>
      <c r="K548" t="str">
        <f t="shared" si="82"/>
        <v/>
      </c>
      <c r="L548" t="str">
        <f t="shared" si="83"/>
        <v/>
      </c>
      <c r="M548" t="str">
        <f t="shared" si="84"/>
        <v/>
      </c>
      <c r="N548" t="str">
        <f t="shared" si="85"/>
        <v/>
      </c>
      <c r="P548" t="s">
        <v>105</v>
      </c>
    </row>
    <row r="549" spans="1:16" ht="15.75" x14ac:dyDescent="0.25">
      <c r="A549" t="s">
        <v>341</v>
      </c>
      <c r="C549" s="4" t="s">
        <v>359</v>
      </c>
      <c r="D549" t="s">
        <v>341</v>
      </c>
      <c r="E549" t="str">
        <f t="shared" si="86"/>
        <v xml:space="preserve"> </v>
      </c>
      <c r="F549" t="s">
        <v>105</v>
      </c>
      <c r="G549" t="str">
        <f t="shared" si="78"/>
        <v xml:space="preserve"> </v>
      </c>
      <c r="H549" t="str">
        <f t="shared" si="79"/>
        <v/>
      </c>
      <c r="I549" t="str">
        <f t="shared" si="80"/>
        <v/>
      </c>
      <c r="J549" t="str">
        <f t="shared" si="81"/>
        <v/>
      </c>
      <c r="K549" t="str">
        <f t="shared" si="82"/>
        <v/>
      </c>
      <c r="L549" t="str">
        <f t="shared" si="83"/>
        <v/>
      </c>
      <c r="M549" t="str">
        <f t="shared" si="84"/>
        <v/>
      </c>
      <c r="N549" t="str">
        <f t="shared" si="85"/>
        <v/>
      </c>
      <c r="P549" t="s">
        <v>105</v>
      </c>
    </row>
    <row r="550" spans="1:16" ht="15.75" x14ac:dyDescent="0.25">
      <c r="A550" t="s">
        <v>341</v>
      </c>
      <c r="C550" s="4" t="s">
        <v>360</v>
      </c>
      <c r="D550" t="s">
        <v>341</v>
      </c>
      <c r="E550" t="str">
        <f t="shared" si="86"/>
        <v xml:space="preserve"> </v>
      </c>
      <c r="F550" t="s">
        <v>105</v>
      </c>
      <c r="G550" t="str">
        <f t="shared" si="78"/>
        <v xml:space="preserve"> </v>
      </c>
      <c r="H550" t="str">
        <f t="shared" si="79"/>
        <v/>
      </c>
      <c r="I550" t="str">
        <f t="shared" si="80"/>
        <v/>
      </c>
      <c r="J550" t="str">
        <f t="shared" si="81"/>
        <v/>
      </c>
      <c r="K550" t="str">
        <f t="shared" si="82"/>
        <v/>
      </c>
      <c r="L550" t="str">
        <f t="shared" si="83"/>
        <v/>
      </c>
      <c r="M550" t="str">
        <f t="shared" si="84"/>
        <v/>
      </c>
      <c r="N550" t="str">
        <f t="shared" si="85"/>
        <v/>
      </c>
      <c r="P550" t="s">
        <v>105</v>
      </c>
    </row>
    <row r="551" spans="1:16" ht="15.75" x14ac:dyDescent="0.25">
      <c r="A551" t="s">
        <v>341</v>
      </c>
      <c r="C551" s="5" t="s">
        <v>7</v>
      </c>
      <c r="D551" t="s">
        <v>341</v>
      </c>
      <c r="E551" t="str">
        <f t="shared" si="86"/>
        <v xml:space="preserve"> </v>
      </c>
      <c r="F551" t="s">
        <v>105</v>
      </c>
      <c r="G551" t="str">
        <f t="shared" si="78"/>
        <v xml:space="preserve"> </v>
      </c>
      <c r="H551" t="str">
        <f t="shared" si="79"/>
        <v/>
      </c>
      <c r="I551" t="str">
        <f t="shared" si="80"/>
        <v/>
      </c>
      <c r="J551" t="str">
        <f t="shared" si="81"/>
        <v/>
      </c>
      <c r="K551" t="str">
        <f t="shared" si="82"/>
        <v/>
      </c>
      <c r="L551" t="str">
        <f t="shared" si="83"/>
        <v/>
      </c>
      <c r="M551" t="str">
        <f t="shared" si="84"/>
        <v/>
      </c>
      <c r="N551" t="str">
        <f t="shared" si="85"/>
        <v/>
      </c>
      <c r="P551" t="s">
        <v>105</v>
      </c>
    </row>
    <row r="552" spans="1:16" ht="15.75" x14ac:dyDescent="0.25">
      <c r="A552" t="s">
        <v>341</v>
      </c>
      <c r="C552" s="2" t="s">
        <v>361</v>
      </c>
      <c r="D552" t="s">
        <v>341</v>
      </c>
      <c r="E552" t="str">
        <f t="shared" si="86"/>
        <v xml:space="preserve"> </v>
      </c>
      <c r="F552" t="s">
        <v>105</v>
      </c>
      <c r="G552" t="str">
        <f t="shared" si="78"/>
        <v xml:space="preserve"> </v>
      </c>
      <c r="H552" t="str">
        <f t="shared" si="79"/>
        <v/>
      </c>
      <c r="I552" t="str">
        <f t="shared" si="80"/>
        <v/>
      </c>
      <c r="J552" t="str">
        <f t="shared" si="81"/>
        <v/>
      </c>
      <c r="K552" t="str">
        <f t="shared" si="82"/>
        <v/>
      </c>
      <c r="L552" t="str">
        <f t="shared" si="83"/>
        <v/>
      </c>
      <c r="M552" t="str">
        <f t="shared" si="84"/>
        <v/>
      </c>
      <c r="N552" t="str">
        <f t="shared" si="85"/>
        <v/>
      </c>
      <c r="P552" t="s">
        <v>105</v>
      </c>
    </row>
    <row r="553" spans="1:16" ht="30" x14ac:dyDescent="0.25">
      <c r="A553" t="s">
        <v>362</v>
      </c>
      <c r="C553" s="1" t="s">
        <v>362</v>
      </c>
      <c r="D553" t="s">
        <v>362</v>
      </c>
      <c r="E553" t="str">
        <f t="shared" si="86"/>
        <v xml:space="preserve"> </v>
      </c>
      <c r="F553" t="s">
        <v>105</v>
      </c>
      <c r="G553" t="str">
        <f t="shared" si="78"/>
        <v xml:space="preserve"> </v>
      </c>
      <c r="H553" t="str">
        <f t="shared" si="79"/>
        <v/>
      </c>
      <c r="I553" t="str">
        <f t="shared" si="80"/>
        <v/>
      </c>
      <c r="J553" t="str">
        <f t="shared" si="81"/>
        <v/>
      </c>
      <c r="K553" t="str">
        <f t="shared" si="82"/>
        <v/>
      </c>
      <c r="L553" t="str">
        <f t="shared" si="83"/>
        <v/>
      </c>
      <c r="M553" t="str">
        <f t="shared" si="84"/>
        <v/>
      </c>
      <c r="N553" t="str">
        <f t="shared" si="85"/>
        <v/>
      </c>
      <c r="P553" t="s">
        <v>105</v>
      </c>
    </row>
    <row r="554" spans="1:16" ht="15.75" x14ac:dyDescent="0.25">
      <c r="A554" t="s">
        <v>362</v>
      </c>
      <c r="C554" s="6" t="s">
        <v>363</v>
      </c>
      <c r="D554" t="s">
        <v>362</v>
      </c>
      <c r="E554" t="str">
        <f t="shared" si="86"/>
        <v xml:space="preserve"> </v>
      </c>
      <c r="F554" t="s">
        <v>105</v>
      </c>
      <c r="G554" t="str">
        <f t="shared" si="78"/>
        <v xml:space="preserve"> </v>
      </c>
      <c r="H554" t="str">
        <f t="shared" si="79"/>
        <v/>
      </c>
      <c r="I554" t="str">
        <f t="shared" si="80"/>
        <v/>
      </c>
      <c r="J554" t="str">
        <f t="shared" si="81"/>
        <v/>
      </c>
      <c r="K554" t="str">
        <f t="shared" si="82"/>
        <v/>
      </c>
      <c r="L554" t="str">
        <f t="shared" si="83"/>
        <v/>
      </c>
      <c r="M554" t="str">
        <f t="shared" si="84"/>
        <v/>
      </c>
      <c r="N554" t="str">
        <f t="shared" si="85"/>
        <v/>
      </c>
      <c r="P554" t="s">
        <v>105</v>
      </c>
    </row>
    <row r="555" spans="1:16" ht="15.75" x14ac:dyDescent="0.25">
      <c r="A555" t="s">
        <v>362</v>
      </c>
      <c r="C555" s="2" t="s">
        <v>1</v>
      </c>
      <c r="D555" t="s">
        <v>362</v>
      </c>
      <c r="E555" t="str">
        <f t="shared" si="86"/>
        <v>Question</v>
      </c>
      <c r="F555">
        <v>1</v>
      </c>
      <c r="G555" t="str">
        <f t="shared" si="78"/>
        <v xml:space="preserve">What will happen if you configure the logging trap debug command on a router? </v>
      </c>
      <c r="H555" t="str">
        <f t="shared" si="79"/>
        <v xml:space="preserve">A.  It causes the router to send messages with lower severity levels to the syslog server </v>
      </c>
      <c r="I555" t="str">
        <f t="shared" si="80"/>
        <v xml:space="preserve">B.  It causes the router to send all messages with the severity levels Warning, Error, Critical, and Emergency to the syslog server </v>
      </c>
      <c r="J555" t="str">
        <f t="shared" si="81"/>
        <v xml:space="preserve">C.  It causes the router to send all messages to the syslog server </v>
      </c>
      <c r="K555" t="str">
        <f t="shared" si="82"/>
        <v xml:space="preserve">D.  It causes the router to stop sending all messages to the syslog server </v>
      </c>
      <c r="L555" t="str">
        <f t="shared" si="83"/>
        <v xml:space="preserve"> </v>
      </c>
      <c r="M555" t="str">
        <f t="shared" si="84"/>
        <v xml:space="preserve"> </v>
      </c>
      <c r="N555" t="str">
        <f t="shared" si="85"/>
        <v xml:space="preserve">Answer: C  </v>
      </c>
      <c r="P555">
        <v>1</v>
      </c>
    </row>
    <row r="556" spans="1:16" ht="15.75" x14ac:dyDescent="0.25">
      <c r="A556" t="s">
        <v>362</v>
      </c>
      <c r="C556" s="5" t="s">
        <v>364</v>
      </c>
      <c r="D556" t="s">
        <v>362</v>
      </c>
      <c r="E556" t="str">
        <f t="shared" si="86"/>
        <v xml:space="preserve"> </v>
      </c>
      <c r="F556" t="s">
        <v>105</v>
      </c>
      <c r="G556" t="str">
        <f t="shared" si="78"/>
        <v xml:space="preserve"> </v>
      </c>
      <c r="H556" t="str">
        <f t="shared" si="79"/>
        <v/>
      </c>
      <c r="I556" t="str">
        <f t="shared" si="80"/>
        <v/>
      </c>
      <c r="J556" t="str">
        <f t="shared" si="81"/>
        <v/>
      </c>
      <c r="K556" t="str">
        <f t="shared" si="82"/>
        <v/>
      </c>
      <c r="L556" t="str">
        <f t="shared" si="83"/>
        <v/>
      </c>
      <c r="M556" t="str">
        <f t="shared" si="84"/>
        <v/>
      </c>
      <c r="N556" t="str">
        <f t="shared" si="85"/>
        <v/>
      </c>
      <c r="P556" t="s">
        <v>105</v>
      </c>
    </row>
    <row r="557" spans="1:16" ht="15.75" x14ac:dyDescent="0.25">
      <c r="A557" t="s">
        <v>362</v>
      </c>
      <c r="C557" s="4" t="s">
        <v>365</v>
      </c>
      <c r="D557" t="s">
        <v>362</v>
      </c>
      <c r="E557" t="str">
        <f t="shared" si="86"/>
        <v xml:space="preserve"> </v>
      </c>
      <c r="F557" t="s">
        <v>105</v>
      </c>
      <c r="G557" t="str">
        <f t="shared" si="78"/>
        <v xml:space="preserve"> </v>
      </c>
      <c r="H557" t="str">
        <f t="shared" si="79"/>
        <v/>
      </c>
      <c r="I557" t="str">
        <f t="shared" si="80"/>
        <v/>
      </c>
      <c r="J557" t="str">
        <f t="shared" si="81"/>
        <v/>
      </c>
      <c r="K557" t="str">
        <f t="shared" si="82"/>
        <v/>
      </c>
      <c r="L557" t="str">
        <f t="shared" si="83"/>
        <v/>
      </c>
      <c r="M557" t="str">
        <f t="shared" si="84"/>
        <v/>
      </c>
      <c r="N557" t="str">
        <f t="shared" si="85"/>
        <v/>
      </c>
      <c r="P557" t="s">
        <v>105</v>
      </c>
    </row>
    <row r="558" spans="1:16" ht="15.75" x14ac:dyDescent="0.25">
      <c r="A558" t="s">
        <v>362</v>
      </c>
      <c r="C558" s="4" t="s">
        <v>366</v>
      </c>
      <c r="D558" t="s">
        <v>362</v>
      </c>
      <c r="E558" t="str">
        <f t="shared" si="86"/>
        <v xml:space="preserve"> </v>
      </c>
      <c r="F558" t="s">
        <v>105</v>
      </c>
      <c r="G558" t="str">
        <f t="shared" si="78"/>
        <v xml:space="preserve"> </v>
      </c>
      <c r="H558" t="str">
        <f t="shared" si="79"/>
        <v/>
      </c>
      <c r="I558" t="str">
        <f t="shared" si="80"/>
        <v/>
      </c>
      <c r="J558" t="str">
        <f t="shared" si="81"/>
        <v/>
      </c>
      <c r="K558" t="str">
        <f t="shared" si="82"/>
        <v/>
      </c>
      <c r="L558" t="str">
        <f t="shared" si="83"/>
        <v/>
      </c>
      <c r="M558" t="str">
        <f t="shared" si="84"/>
        <v/>
      </c>
      <c r="N558" t="str">
        <f t="shared" si="85"/>
        <v/>
      </c>
      <c r="P558" t="s">
        <v>105</v>
      </c>
    </row>
    <row r="559" spans="1:16" ht="15.75" x14ac:dyDescent="0.25">
      <c r="A559" t="s">
        <v>362</v>
      </c>
      <c r="C559" s="4" t="s">
        <v>367</v>
      </c>
      <c r="D559" t="s">
        <v>362</v>
      </c>
      <c r="E559" t="str">
        <f t="shared" si="86"/>
        <v xml:space="preserve"> </v>
      </c>
      <c r="F559" t="s">
        <v>105</v>
      </c>
      <c r="G559" t="str">
        <f t="shared" si="78"/>
        <v xml:space="preserve"> </v>
      </c>
      <c r="H559" t="str">
        <f t="shared" si="79"/>
        <v/>
      </c>
      <c r="I559" t="str">
        <f t="shared" si="80"/>
        <v/>
      </c>
      <c r="J559" t="str">
        <f t="shared" si="81"/>
        <v/>
      </c>
      <c r="K559" t="str">
        <f t="shared" si="82"/>
        <v/>
      </c>
      <c r="L559" t="str">
        <f t="shared" si="83"/>
        <v/>
      </c>
      <c r="M559" t="str">
        <f t="shared" si="84"/>
        <v/>
      </c>
      <c r="N559" t="str">
        <f t="shared" si="85"/>
        <v/>
      </c>
      <c r="P559" t="s">
        <v>105</v>
      </c>
    </row>
    <row r="560" spans="1:16" ht="15.75" x14ac:dyDescent="0.25">
      <c r="A560" t="s">
        <v>362</v>
      </c>
      <c r="C560" s="4" t="s">
        <v>368</v>
      </c>
      <c r="D560" t="s">
        <v>362</v>
      </c>
      <c r="E560" t="str">
        <f t="shared" si="86"/>
        <v xml:space="preserve"> </v>
      </c>
      <c r="F560" t="s">
        <v>105</v>
      </c>
      <c r="G560" t="str">
        <f t="shared" si="78"/>
        <v xml:space="preserve"> </v>
      </c>
      <c r="H560" t="str">
        <f t="shared" si="79"/>
        <v/>
      </c>
      <c r="I560" t="str">
        <f t="shared" si="80"/>
        <v/>
      </c>
      <c r="J560" t="str">
        <f t="shared" si="81"/>
        <v/>
      </c>
      <c r="K560" t="str">
        <f t="shared" si="82"/>
        <v/>
      </c>
      <c r="L560" t="str">
        <f t="shared" si="83"/>
        <v/>
      </c>
      <c r="M560" t="str">
        <f t="shared" si="84"/>
        <v/>
      </c>
      <c r="N560" t="str">
        <f t="shared" si="85"/>
        <v/>
      </c>
      <c r="P560" t="s">
        <v>105</v>
      </c>
    </row>
    <row r="561" spans="1:16" ht="15.75" x14ac:dyDescent="0.25">
      <c r="A561" t="s">
        <v>362</v>
      </c>
      <c r="C561" s="5" t="s">
        <v>7</v>
      </c>
      <c r="D561" t="s">
        <v>362</v>
      </c>
      <c r="E561" t="str">
        <f t="shared" si="86"/>
        <v xml:space="preserve"> </v>
      </c>
      <c r="F561" t="s">
        <v>105</v>
      </c>
      <c r="G561" t="str">
        <f t="shared" si="78"/>
        <v xml:space="preserve"> </v>
      </c>
      <c r="H561" t="str">
        <f t="shared" si="79"/>
        <v/>
      </c>
      <c r="I561" t="str">
        <f t="shared" si="80"/>
        <v/>
      </c>
      <c r="J561" t="str">
        <f t="shared" si="81"/>
        <v/>
      </c>
      <c r="K561" t="str">
        <f t="shared" si="82"/>
        <v/>
      </c>
      <c r="L561" t="str">
        <f t="shared" si="83"/>
        <v/>
      </c>
      <c r="M561" t="str">
        <f t="shared" si="84"/>
        <v/>
      </c>
      <c r="N561" t="str">
        <f t="shared" si="85"/>
        <v/>
      </c>
      <c r="P561" t="s">
        <v>105</v>
      </c>
    </row>
    <row r="562" spans="1:16" ht="15.75" x14ac:dyDescent="0.25">
      <c r="A562" t="s">
        <v>362</v>
      </c>
      <c r="C562" s="2" t="s">
        <v>101</v>
      </c>
      <c r="D562" t="s">
        <v>362</v>
      </c>
      <c r="E562" t="str">
        <f t="shared" si="86"/>
        <v xml:space="preserve"> </v>
      </c>
      <c r="F562" t="s">
        <v>105</v>
      </c>
      <c r="G562" t="str">
        <f t="shared" si="78"/>
        <v xml:space="preserve"> </v>
      </c>
      <c r="H562" t="str">
        <f t="shared" si="79"/>
        <v/>
      </c>
      <c r="I562" t="str">
        <f t="shared" si="80"/>
        <v/>
      </c>
      <c r="J562" t="str">
        <f t="shared" si="81"/>
        <v/>
      </c>
      <c r="K562" t="str">
        <f t="shared" si="82"/>
        <v/>
      </c>
      <c r="L562" t="str">
        <f t="shared" si="83"/>
        <v/>
      </c>
      <c r="M562" t="str">
        <f t="shared" si="84"/>
        <v/>
      </c>
      <c r="N562" t="str">
        <f t="shared" si="85"/>
        <v/>
      </c>
      <c r="P562" t="s">
        <v>105</v>
      </c>
    </row>
    <row r="563" spans="1:16" ht="15.75" x14ac:dyDescent="0.25">
      <c r="A563" t="s">
        <v>362</v>
      </c>
      <c r="C563" s="2" t="s">
        <v>9</v>
      </c>
      <c r="D563" t="s">
        <v>362</v>
      </c>
      <c r="E563" t="str">
        <f t="shared" si="86"/>
        <v>Question</v>
      </c>
      <c r="F563">
        <v>2</v>
      </c>
      <c r="G563" t="str">
        <f t="shared" si="78"/>
        <v xml:space="preserve">If a notice-level messaging is sent to a syslog server, which event has occurred? </v>
      </c>
      <c r="H563" t="str">
        <f t="shared" si="79"/>
        <v>A.  A network device has restarted</v>
      </c>
      <c r="I563" t="str">
        <f t="shared" si="80"/>
        <v>B.  An ARP Inspection has failed</v>
      </c>
      <c r="J563" t="str">
        <f t="shared" si="81"/>
        <v>C.  A routing instance has flapped</v>
      </c>
      <c r="K563" t="str">
        <f t="shared" si="82"/>
        <v>D.  A debug operation is running</v>
      </c>
      <c r="L563" t="str">
        <f t="shared" si="83"/>
        <v xml:space="preserve"> </v>
      </c>
      <c r="M563" t="str">
        <f t="shared" si="84"/>
        <v xml:space="preserve"> </v>
      </c>
      <c r="N563" t="str">
        <f t="shared" si="85"/>
        <v xml:space="preserve">Answer: C  </v>
      </c>
      <c r="P563">
        <v>2</v>
      </c>
    </row>
    <row r="564" spans="1:16" ht="15.75" x14ac:dyDescent="0.25">
      <c r="A564" t="s">
        <v>362</v>
      </c>
      <c r="C564" s="5" t="s">
        <v>369</v>
      </c>
      <c r="D564" t="s">
        <v>362</v>
      </c>
      <c r="E564" t="str">
        <f t="shared" si="86"/>
        <v xml:space="preserve"> </v>
      </c>
      <c r="F564" t="s">
        <v>105</v>
      </c>
      <c r="G564" t="str">
        <f t="shared" si="78"/>
        <v xml:space="preserve"> </v>
      </c>
      <c r="H564" t="str">
        <f t="shared" si="79"/>
        <v/>
      </c>
      <c r="I564" t="str">
        <f t="shared" si="80"/>
        <v/>
      </c>
      <c r="J564" t="str">
        <f t="shared" si="81"/>
        <v/>
      </c>
      <c r="K564" t="str">
        <f t="shared" si="82"/>
        <v/>
      </c>
      <c r="L564" t="str">
        <f t="shared" si="83"/>
        <v/>
      </c>
      <c r="M564" t="str">
        <f t="shared" si="84"/>
        <v/>
      </c>
      <c r="N564" t="str">
        <f t="shared" si="85"/>
        <v/>
      </c>
      <c r="P564" t="s">
        <v>105</v>
      </c>
    </row>
    <row r="565" spans="1:16" ht="15.75" x14ac:dyDescent="0.25">
      <c r="A565" t="s">
        <v>362</v>
      </c>
      <c r="C565" s="4" t="s">
        <v>370</v>
      </c>
      <c r="D565" t="s">
        <v>362</v>
      </c>
      <c r="E565" t="str">
        <f t="shared" si="86"/>
        <v xml:space="preserve"> </v>
      </c>
      <c r="F565" t="s">
        <v>105</v>
      </c>
      <c r="G565" t="str">
        <f t="shared" si="78"/>
        <v xml:space="preserve"> </v>
      </c>
      <c r="H565" t="str">
        <f t="shared" si="79"/>
        <v/>
      </c>
      <c r="I565" t="str">
        <f t="shared" si="80"/>
        <v/>
      </c>
      <c r="J565" t="str">
        <f t="shared" si="81"/>
        <v/>
      </c>
      <c r="K565" t="str">
        <f t="shared" si="82"/>
        <v/>
      </c>
      <c r="L565" t="str">
        <f t="shared" si="83"/>
        <v/>
      </c>
      <c r="M565" t="str">
        <f t="shared" si="84"/>
        <v/>
      </c>
      <c r="N565" t="str">
        <f t="shared" si="85"/>
        <v/>
      </c>
      <c r="P565" t="s">
        <v>105</v>
      </c>
    </row>
    <row r="566" spans="1:16" ht="15.75" x14ac:dyDescent="0.25">
      <c r="A566" t="s">
        <v>362</v>
      </c>
      <c r="C566" s="4" t="s">
        <v>371</v>
      </c>
      <c r="D566" t="s">
        <v>362</v>
      </c>
      <c r="E566" t="str">
        <f t="shared" si="86"/>
        <v xml:space="preserve"> </v>
      </c>
      <c r="F566" t="s">
        <v>105</v>
      </c>
      <c r="G566" t="str">
        <f t="shared" si="78"/>
        <v xml:space="preserve"> </v>
      </c>
      <c r="H566" t="str">
        <f t="shared" si="79"/>
        <v/>
      </c>
      <c r="I566" t="str">
        <f t="shared" si="80"/>
        <v/>
      </c>
      <c r="J566" t="str">
        <f t="shared" si="81"/>
        <v/>
      </c>
      <c r="K566" t="str">
        <f t="shared" si="82"/>
        <v/>
      </c>
      <c r="L566" t="str">
        <f t="shared" si="83"/>
        <v/>
      </c>
      <c r="M566" t="str">
        <f t="shared" si="84"/>
        <v/>
      </c>
      <c r="N566" t="str">
        <f t="shared" si="85"/>
        <v/>
      </c>
      <c r="P566" t="s">
        <v>105</v>
      </c>
    </row>
    <row r="567" spans="1:16" ht="15.75" x14ac:dyDescent="0.25">
      <c r="A567" t="s">
        <v>362</v>
      </c>
      <c r="C567" s="4" t="s">
        <v>372</v>
      </c>
      <c r="D567" t="s">
        <v>362</v>
      </c>
      <c r="E567" t="str">
        <f t="shared" si="86"/>
        <v xml:space="preserve"> </v>
      </c>
      <c r="F567" t="s">
        <v>105</v>
      </c>
      <c r="G567" t="str">
        <f t="shared" si="78"/>
        <v xml:space="preserve"> </v>
      </c>
      <c r="H567" t="str">
        <f t="shared" si="79"/>
        <v/>
      </c>
      <c r="I567" t="str">
        <f t="shared" si="80"/>
        <v/>
      </c>
      <c r="J567" t="str">
        <f t="shared" si="81"/>
        <v/>
      </c>
      <c r="K567" t="str">
        <f t="shared" si="82"/>
        <v/>
      </c>
      <c r="L567" t="str">
        <f t="shared" si="83"/>
        <v/>
      </c>
      <c r="M567" t="str">
        <f t="shared" si="84"/>
        <v/>
      </c>
      <c r="N567" t="str">
        <f t="shared" si="85"/>
        <v/>
      </c>
      <c r="P567" t="s">
        <v>105</v>
      </c>
    </row>
    <row r="568" spans="1:16" ht="15.75" x14ac:dyDescent="0.25">
      <c r="A568" t="s">
        <v>362</v>
      </c>
      <c r="C568" s="4" t="s">
        <v>373</v>
      </c>
      <c r="D568" t="s">
        <v>362</v>
      </c>
      <c r="E568" t="str">
        <f t="shared" si="86"/>
        <v xml:space="preserve"> </v>
      </c>
      <c r="F568" t="s">
        <v>105</v>
      </c>
      <c r="G568" t="str">
        <f t="shared" si="78"/>
        <v xml:space="preserve"> </v>
      </c>
      <c r="H568" t="str">
        <f t="shared" si="79"/>
        <v/>
      </c>
      <c r="I568" t="str">
        <f t="shared" si="80"/>
        <v/>
      </c>
      <c r="J568" t="str">
        <f t="shared" si="81"/>
        <v/>
      </c>
      <c r="K568" t="str">
        <f t="shared" si="82"/>
        <v/>
      </c>
      <c r="L568" t="str">
        <f t="shared" si="83"/>
        <v/>
      </c>
      <c r="M568" t="str">
        <f t="shared" si="84"/>
        <v/>
      </c>
      <c r="N568" t="str">
        <f t="shared" si="85"/>
        <v/>
      </c>
      <c r="P568" t="s">
        <v>105</v>
      </c>
    </row>
    <row r="569" spans="1:16" ht="15.75" x14ac:dyDescent="0.25">
      <c r="A569" t="s">
        <v>362</v>
      </c>
      <c r="C569" s="5" t="s">
        <v>7</v>
      </c>
      <c r="D569" t="s">
        <v>362</v>
      </c>
      <c r="E569" t="str">
        <f t="shared" si="86"/>
        <v xml:space="preserve"> </v>
      </c>
      <c r="F569" t="s">
        <v>105</v>
      </c>
      <c r="G569" t="str">
        <f t="shared" si="78"/>
        <v xml:space="preserve"> </v>
      </c>
      <c r="H569" t="str">
        <f t="shared" si="79"/>
        <v/>
      </c>
      <c r="I569" t="str">
        <f t="shared" si="80"/>
        <v/>
      </c>
      <c r="J569" t="str">
        <f t="shared" si="81"/>
        <v/>
      </c>
      <c r="K569" t="str">
        <f t="shared" si="82"/>
        <v/>
      </c>
      <c r="L569" t="str">
        <f t="shared" si="83"/>
        <v/>
      </c>
      <c r="M569" t="str">
        <f t="shared" si="84"/>
        <v/>
      </c>
      <c r="N569" t="str">
        <f t="shared" si="85"/>
        <v/>
      </c>
      <c r="P569" t="s">
        <v>105</v>
      </c>
    </row>
    <row r="570" spans="1:16" ht="15.75" x14ac:dyDescent="0.25">
      <c r="A570" t="s">
        <v>362</v>
      </c>
      <c r="C570" s="2" t="s">
        <v>101</v>
      </c>
      <c r="D570" t="s">
        <v>362</v>
      </c>
      <c r="E570" t="str">
        <f t="shared" si="86"/>
        <v xml:space="preserve"> </v>
      </c>
      <c r="F570" t="s">
        <v>105</v>
      </c>
      <c r="G570" t="str">
        <f t="shared" si="78"/>
        <v xml:space="preserve"> </v>
      </c>
      <c r="H570" t="str">
        <f t="shared" si="79"/>
        <v/>
      </c>
      <c r="I570" t="str">
        <f t="shared" si="80"/>
        <v/>
      </c>
      <c r="J570" t="str">
        <f t="shared" si="81"/>
        <v/>
      </c>
      <c r="K570" t="str">
        <f t="shared" si="82"/>
        <v/>
      </c>
      <c r="L570" t="str">
        <f t="shared" si="83"/>
        <v/>
      </c>
      <c r="M570" t="str">
        <f t="shared" si="84"/>
        <v/>
      </c>
      <c r="N570" t="str">
        <f t="shared" si="85"/>
        <v/>
      </c>
      <c r="P570" t="s">
        <v>105</v>
      </c>
    </row>
    <row r="571" spans="1:16" ht="30" x14ac:dyDescent="0.25">
      <c r="A571" t="s">
        <v>374</v>
      </c>
      <c r="C571" s="1" t="s">
        <v>374</v>
      </c>
      <c r="D571" t="s">
        <v>374</v>
      </c>
      <c r="E571" t="str">
        <f t="shared" si="86"/>
        <v xml:space="preserve"> </v>
      </c>
      <c r="F571" t="s">
        <v>105</v>
      </c>
      <c r="G571" t="str">
        <f t="shared" si="78"/>
        <v xml:space="preserve"> </v>
      </c>
      <c r="H571" t="str">
        <f t="shared" si="79"/>
        <v/>
      </c>
      <c r="I571" t="str">
        <f t="shared" si="80"/>
        <v/>
      </c>
      <c r="J571" t="str">
        <f t="shared" si="81"/>
        <v/>
      </c>
      <c r="K571" t="str">
        <f t="shared" si="82"/>
        <v/>
      </c>
      <c r="L571" t="str">
        <f t="shared" si="83"/>
        <v/>
      </c>
      <c r="M571" t="str">
        <f t="shared" si="84"/>
        <v/>
      </c>
      <c r="N571" t="str">
        <f t="shared" si="85"/>
        <v/>
      </c>
      <c r="P571" t="s">
        <v>105</v>
      </c>
    </row>
    <row r="572" spans="1:16" ht="15.75" x14ac:dyDescent="0.25">
      <c r="A572" t="s">
        <v>374</v>
      </c>
      <c r="C572" s="6" t="s">
        <v>375</v>
      </c>
      <c r="D572" t="s">
        <v>374</v>
      </c>
      <c r="E572" t="str">
        <f t="shared" si="86"/>
        <v xml:space="preserve"> </v>
      </c>
      <c r="F572" t="s">
        <v>105</v>
      </c>
      <c r="G572" t="str">
        <f t="shared" si="78"/>
        <v xml:space="preserve"> </v>
      </c>
      <c r="H572" t="str">
        <f t="shared" si="79"/>
        <v/>
      </c>
      <c r="I572" t="str">
        <f t="shared" si="80"/>
        <v/>
      </c>
      <c r="J572" t="str">
        <f t="shared" si="81"/>
        <v/>
      </c>
      <c r="K572" t="str">
        <f t="shared" si="82"/>
        <v/>
      </c>
      <c r="L572" t="str">
        <f t="shared" si="83"/>
        <v/>
      </c>
      <c r="M572" t="str">
        <f t="shared" si="84"/>
        <v/>
      </c>
      <c r="N572" t="str">
        <f t="shared" si="85"/>
        <v/>
      </c>
      <c r="P572" t="s">
        <v>105</v>
      </c>
    </row>
    <row r="573" spans="1:16" ht="15.75" x14ac:dyDescent="0.25">
      <c r="A573" t="s">
        <v>374</v>
      </c>
      <c r="C573" s="2" t="s">
        <v>1</v>
      </c>
      <c r="D573" t="s">
        <v>374</v>
      </c>
      <c r="E573" t="str">
        <f t="shared" si="86"/>
        <v>Question</v>
      </c>
      <c r="F573">
        <v>1</v>
      </c>
      <c r="G573" t="str">
        <f t="shared" si="78"/>
        <v xml:space="preserve">Which command must you enter to guarantee that an HSRP router with higher priority becomes the HSRP primary router after it is reloaded? </v>
      </c>
      <c r="H573" t="str">
        <f t="shared" si="79"/>
        <v>A.  standby 10 preempt</v>
      </c>
      <c r="I573" t="str">
        <f t="shared" si="80"/>
        <v>B.  standby 10 version 1</v>
      </c>
      <c r="J573" t="str">
        <f t="shared" si="81"/>
        <v>C.  standby 10 priority 150</v>
      </c>
      <c r="K573" t="str">
        <f t="shared" si="82"/>
        <v>D.  standby 10 version 2</v>
      </c>
      <c r="L573" t="str">
        <f t="shared" si="83"/>
        <v xml:space="preserve"> </v>
      </c>
      <c r="M573" t="str">
        <f t="shared" si="84"/>
        <v xml:space="preserve"> </v>
      </c>
      <c r="N573" t="str">
        <f t="shared" si="85"/>
        <v xml:space="preserve">Answer: A </v>
      </c>
      <c r="P573">
        <v>1</v>
      </c>
    </row>
    <row r="574" spans="1:16" ht="15.75" x14ac:dyDescent="0.25">
      <c r="A574" t="s">
        <v>374</v>
      </c>
      <c r="C574" s="5" t="s">
        <v>376</v>
      </c>
      <c r="D574" t="s">
        <v>374</v>
      </c>
      <c r="E574" t="str">
        <f t="shared" si="86"/>
        <v xml:space="preserve"> </v>
      </c>
      <c r="F574" t="s">
        <v>105</v>
      </c>
      <c r="G574" t="str">
        <f t="shared" si="78"/>
        <v xml:space="preserve"> </v>
      </c>
      <c r="H574" t="str">
        <f t="shared" si="79"/>
        <v/>
      </c>
      <c r="I574" t="str">
        <f t="shared" si="80"/>
        <v/>
      </c>
      <c r="J574" t="str">
        <f t="shared" si="81"/>
        <v/>
      </c>
      <c r="K574" t="str">
        <f t="shared" si="82"/>
        <v/>
      </c>
      <c r="L574" t="str">
        <f t="shared" si="83"/>
        <v/>
      </c>
      <c r="M574" t="str">
        <f t="shared" si="84"/>
        <v/>
      </c>
      <c r="N574" t="str">
        <f t="shared" si="85"/>
        <v/>
      </c>
      <c r="P574" t="s">
        <v>105</v>
      </c>
    </row>
    <row r="575" spans="1:16" ht="15.75" x14ac:dyDescent="0.25">
      <c r="A575" t="s">
        <v>374</v>
      </c>
      <c r="C575" s="4" t="s">
        <v>377</v>
      </c>
      <c r="D575" t="s">
        <v>374</v>
      </c>
      <c r="E575" t="str">
        <f t="shared" si="86"/>
        <v xml:space="preserve"> </v>
      </c>
      <c r="F575" t="s">
        <v>105</v>
      </c>
      <c r="G575" t="str">
        <f t="shared" si="78"/>
        <v xml:space="preserve"> </v>
      </c>
      <c r="H575" t="str">
        <f t="shared" si="79"/>
        <v/>
      </c>
      <c r="I575" t="str">
        <f t="shared" si="80"/>
        <v/>
      </c>
      <c r="J575" t="str">
        <f t="shared" si="81"/>
        <v/>
      </c>
      <c r="K575" t="str">
        <f t="shared" si="82"/>
        <v/>
      </c>
      <c r="L575" t="str">
        <f t="shared" si="83"/>
        <v/>
      </c>
      <c r="M575" t="str">
        <f t="shared" si="84"/>
        <v/>
      </c>
      <c r="N575" t="str">
        <f t="shared" si="85"/>
        <v/>
      </c>
      <c r="P575" t="s">
        <v>105</v>
      </c>
    </row>
    <row r="576" spans="1:16" ht="15.75" x14ac:dyDescent="0.25">
      <c r="A576" t="s">
        <v>374</v>
      </c>
      <c r="C576" s="4" t="s">
        <v>378</v>
      </c>
      <c r="D576" t="s">
        <v>374</v>
      </c>
      <c r="E576" t="str">
        <f t="shared" si="86"/>
        <v xml:space="preserve"> </v>
      </c>
      <c r="F576" t="s">
        <v>105</v>
      </c>
      <c r="G576" t="str">
        <f t="shared" si="78"/>
        <v xml:space="preserve"> </v>
      </c>
      <c r="H576" t="str">
        <f t="shared" si="79"/>
        <v/>
      </c>
      <c r="I576" t="str">
        <f t="shared" si="80"/>
        <v/>
      </c>
      <c r="J576" t="str">
        <f t="shared" si="81"/>
        <v/>
      </c>
      <c r="K576" t="str">
        <f t="shared" si="82"/>
        <v/>
      </c>
      <c r="L576" t="str">
        <f t="shared" si="83"/>
        <v/>
      </c>
      <c r="M576" t="str">
        <f t="shared" si="84"/>
        <v/>
      </c>
      <c r="N576" t="str">
        <f t="shared" si="85"/>
        <v/>
      </c>
      <c r="P576" t="s">
        <v>105</v>
      </c>
    </row>
    <row r="577" spans="1:16" ht="15.75" x14ac:dyDescent="0.25">
      <c r="A577" t="s">
        <v>374</v>
      </c>
      <c r="C577" s="4" t="s">
        <v>379</v>
      </c>
      <c r="D577" t="s">
        <v>374</v>
      </c>
      <c r="E577" t="str">
        <f t="shared" si="86"/>
        <v xml:space="preserve"> </v>
      </c>
      <c r="F577" t="s">
        <v>105</v>
      </c>
      <c r="G577" t="str">
        <f t="shared" si="78"/>
        <v xml:space="preserve"> </v>
      </c>
      <c r="H577" t="str">
        <f t="shared" si="79"/>
        <v/>
      </c>
      <c r="I577" t="str">
        <f t="shared" si="80"/>
        <v/>
      </c>
      <c r="J577" t="str">
        <f t="shared" si="81"/>
        <v/>
      </c>
      <c r="K577" t="str">
        <f t="shared" si="82"/>
        <v/>
      </c>
      <c r="L577" t="str">
        <f t="shared" si="83"/>
        <v/>
      </c>
      <c r="M577" t="str">
        <f t="shared" si="84"/>
        <v/>
      </c>
      <c r="N577" t="str">
        <f t="shared" si="85"/>
        <v/>
      </c>
      <c r="P577" t="s">
        <v>105</v>
      </c>
    </row>
    <row r="578" spans="1:16" ht="15.75" x14ac:dyDescent="0.25">
      <c r="A578" t="s">
        <v>374</v>
      </c>
      <c r="C578" s="4" t="s">
        <v>380</v>
      </c>
      <c r="D578" t="s">
        <v>374</v>
      </c>
      <c r="E578" t="str">
        <f t="shared" si="86"/>
        <v xml:space="preserve"> </v>
      </c>
      <c r="F578" t="s">
        <v>105</v>
      </c>
      <c r="G578" t="str">
        <f t="shared" si="78"/>
        <v xml:space="preserve"> </v>
      </c>
      <c r="H578" t="str">
        <f t="shared" si="79"/>
        <v/>
      </c>
      <c r="I578" t="str">
        <f t="shared" si="80"/>
        <v/>
      </c>
      <c r="J578" t="str">
        <f t="shared" si="81"/>
        <v/>
      </c>
      <c r="K578" t="str">
        <f t="shared" si="82"/>
        <v/>
      </c>
      <c r="L578" t="str">
        <f t="shared" si="83"/>
        <v/>
      </c>
      <c r="M578" t="str">
        <f t="shared" si="84"/>
        <v/>
      </c>
      <c r="N578" t="str">
        <f t="shared" si="85"/>
        <v/>
      </c>
      <c r="P578" t="s">
        <v>105</v>
      </c>
    </row>
    <row r="579" spans="1:16" ht="15.75" x14ac:dyDescent="0.25">
      <c r="A579" t="s">
        <v>374</v>
      </c>
      <c r="C579" s="5" t="s">
        <v>1386</v>
      </c>
      <c r="D579" t="s">
        <v>374</v>
      </c>
      <c r="E579" t="str">
        <f t="shared" si="86"/>
        <v xml:space="preserve"> </v>
      </c>
      <c r="F579" t="s">
        <v>105</v>
      </c>
      <c r="G579" t="str">
        <f t="shared" ref="G579:G642" si="87">IF(E579="Question",C580," ")</f>
        <v xml:space="preserve"> </v>
      </c>
      <c r="H579" t="str">
        <f t="shared" ref="H579:H642" si="88">IF(ISNUMBER(F579),IF(LEFT(C581,2)="A.",C581,IF(LEFT(C582,2)="A.",C582,IF(LEFT(C583,2)="A.",C583,IF(LEFT(C584,2)="A.",C584,IF(LEFT(C585,2)="A.",C585," "))))),"")</f>
        <v/>
      </c>
      <c r="I579" t="str">
        <f t="shared" ref="I579:I642" si="89">IF(ISNUMBER(F579),IF(LEFT(C582,2)="B.",C582,IF(LEFT(C583,2)="B.",C583,IF(LEFT(C584,2)="B.",C584,IF(LEFT(C585,2)="B.",C585,IF(LEFT(C586,2)="B.",C586," "))))),"")</f>
        <v/>
      </c>
      <c r="J579" t="str">
        <f t="shared" ref="J579:J642" si="90">IF(ISNUMBER(F579),IF(LEFT(C583,2)="C.",C583,IF(LEFT(C584,2)="C.",C584,IF(LEFT(C585,2)="C.",C585,IF(LEFT(C586,2)="C.",C586,IF(LEFT(C587,2)="C.",C587," "))))),"")</f>
        <v/>
      </c>
      <c r="K579" t="str">
        <f t="shared" ref="K579:K642" si="91">IF(ISNUMBER(F579),IF(LEFT(C584,2)="D.",C584,IF(LEFT(C585,2)="D.",C585,IF(LEFT(C586,2)="D.",C586,IF(LEFT(C587,2)="D.",C587,IF(LEFT(C588,2)="D.",C588," "))))),"")</f>
        <v/>
      </c>
      <c r="L579" t="str">
        <f t="shared" ref="L579:L642" si="92">IF(ISNUMBER(F579),IF(LEFT(C585,2)="E.",C585,IF(LEFT(C586,2)="E.",C586,IF(LEFT(C587,2)="E.",C587,IF(LEFT(C588,2)="E.",C588,IF(LEFT(C589,2)="E.",C589," "))))),"")</f>
        <v/>
      </c>
      <c r="M579" t="str">
        <f t="shared" ref="M579:M642" si="93">IF(ISNUMBER(F579),IF(LEFT(C586,2)="F.",C586,IF(LEFT(C587,2)="F.",C587,IF(LEFT(C588,2)="F.",C588,IF(LEFT(C589,2)="F.",C589,IF(LEFT(C590,2)="F.",C590," "))))),"")</f>
        <v/>
      </c>
      <c r="N579" t="str">
        <f t="shared" ref="N579:N642" si="94">IF(ISNUMBER(F579),IF(LEFT(C585,7)="Answer:",C585,IF(LEFT(C586,7)="Answer:",C586,IF(LEFT(C587,7)="Answer:",C587,IF(LEFT(C588,7)="Answer:",C588,IF(LEFT(C589,7)="Answer:",C589,IF(LEFT(C590,7)="Answer:",C590," ")))))),"")</f>
        <v/>
      </c>
      <c r="P579" t="s">
        <v>105</v>
      </c>
    </row>
    <row r="580" spans="1:16" ht="15.75" x14ac:dyDescent="0.25">
      <c r="A580" t="s">
        <v>374</v>
      </c>
      <c r="C580" s="2" t="s">
        <v>1385</v>
      </c>
      <c r="D580" t="s">
        <v>374</v>
      </c>
      <c r="E580" t="str">
        <f t="shared" si="86"/>
        <v xml:space="preserve"> </v>
      </c>
      <c r="F580" t="s">
        <v>105</v>
      </c>
      <c r="G580" t="str">
        <f t="shared" si="87"/>
        <v xml:space="preserve"> </v>
      </c>
      <c r="H580" t="str">
        <f t="shared" si="88"/>
        <v/>
      </c>
      <c r="I580" t="str">
        <f t="shared" si="89"/>
        <v/>
      </c>
      <c r="J580" t="str">
        <f t="shared" si="90"/>
        <v/>
      </c>
      <c r="K580" t="str">
        <f t="shared" si="91"/>
        <v/>
      </c>
      <c r="L580" t="str">
        <f t="shared" si="92"/>
        <v/>
      </c>
      <c r="M580" t="str">
        <f t="shared" si="93"/>
        <v/>
      </c>
      <c r="N580" t="str">
        <f t="shared" si="94"/>
        <v/>
      </c>
      <c r="P580" t="s">
        <v>105</v>
      </c>
    </row>
    <row r="581" spans="1:16" ht="15.75" x14ac:dyDescent="0.25">
      <c r="A581" t="s">
        <v>374</v>
      </c>
      <c r="C581" s="5" t="s">
        <v>381</v>
      </c>
      <c r="D581" t="s">
        <v>374</v>
      </c>
      <c r="E581" t="str">
        <f t="shared" si="86"/>
        <v xml:space="preserve"> </v>
      </c>
      <c r="F581" t="s">
        <v>105</v>
      </c>
      <c r="G581" t="str">
        <f t="shared" si="87"/>
        <v xml:space="preserve"> </v>
      </c>
      <c r="H581" t="str">
        <f t="shared" si="88"/>
        <v/>
      </c>
      <c r="I581" t="str">
        <f t="shared" si="89"/>
        <v/>
      </c>
      <c r="J581" t="str">
        <f t="shared" si="90"/>
        <v/>
      </c>
      <c r="K581" t="str">
        <f t="shared" si="91"/>
        <v/>
      </c>
      <c r="L581" t="str">
        <f t="shared" si="92"/>
        <v/>
      </c>
      <c r="M581" t="str">
        <f t="shared" si="93"/>
        <v/>
      </c>
      <c r="N581" t="str">
        <f t="shared" si="94"/>
        <v/>
      </c>
      <c r="P581" t="s">
        <v>105</v>
      </c>
    </row>
    <row r="582" spans="1:16" ht="15.75" x14ac:dyDescent="0.25">
      <c r="A582" t="s">
        <v>374</v>
      </c>
      <c r="C582" s="4" t="s">
        <v>382</v>
      </c>
      <c r="D582" t="s">
        <v>374</v>
      </c>
      <c r="E582" t="str">
        <f t="shared" si="86"/>
        <v xml:space="preserve"> </v>
      </c>
      <c r="F582" t="s">
        <v>105</v>
      </c>
      <c r="G582" t="str">
        <f t="shared" si="87"/>
        <v xml:space="preserve"> </v>
      </c>
      <c r="H582" t="str">
        <f t="shared" si="88"/>
        <v/>
      </c>
      <c r="I582" t="str">
        <f t="shared" si="89"/>
        <v/>
      </c>
      <c r="J582" t="str">
        <f t="shared" si="90"/>
        <v/>
      </c>
      <c r="K582" t="str">
        <f t="shared" si="91"/>
        <v/>
      </c>
      <c r="L582" t="str">
        <f t="shared" si="92"/>
        <v/>
      </c>
      <c r="M582" t="str">
        <f t="shared" si="93"/>
        <v/>
      </c>
      <c r="N582" t="str">
        <f t="shared" si="94"/>
        <v/>
      </c>
      <c r="P582" t="s">
        <v>105</v>
      </c>
    </row>
    <row r="583" spans="1:16" ht="15.75" x14ac:dyDescent="0.25">
      <c r="A583" t="s">
        <v>374</v>
      </c>
      <c r="C583" s="4" t="s">
        <v>383</v>
      </c>
      <c r="D583" t="s">
        <v>374</v>
      </c>
      <c r="E583" t="str">
        <f t="shared" si="86"/>
        <v xml:space="preserve"> </v>
      </c>
      <c r="F583" t="s">
        <v>105</v>
      </c>
      <c r="G583" t="str">
        <f t="shared" si="87"/>
        <v xml:space="preserve"> </v>
      </c>
      <c r="H583" t="str">
        <f t="shared" si="88"/>
        <v/>
      </c>
      <c r="I583" t="str">
        <f t="shared" si="89"/>
        <v/>
      </c>
      <c r="J583" t="str">
        <f t="shared" si="90"/>
        <v/>
      </c>
      <c r="K583" t="str">
        <f t="shared" si="91"/>
        <v/>
      </c>
      <c r="L583" t="str">
        <f t="shared" si="92"/>
        <v/>
      </c>
      <c r="M583" t="str">
        <f t="shared" si="93"/>
        <v/>
      </c>
      <c r="N583" t="str">
        <f t="shared" si="94"/>
        <v/>
      </c>
      <c r="P583" t="s">
        <v>105</v>
      </c>
    </row>
    <row r="584" spans="1:16" ht="15.75" x14ac:dyDescent="0.25">
      <c r="A584" t="s">
        <v>374</v>
      </c>
      <c r="C584" s="4" t="s">
        <v>384</v>
      </c>
      <c r="D584" t="s">
        <v>374</v>
      </c>
      <c r="E584" t="str">
        <f t="shared" si="86"/>
        <v xml:space="preserve"> </v>
      </c>
      <c r="F584" t="s">
        <v>105</v>
      </c>
      <c r="G584" t="str">
        <f t="shared" si="87"/>
        <v xml:space="preserve"> </v>
      </c>
      <c r="H584" t="str">
        <f t="shared" si="88"/>
        <v/>
      </c>
      <c r="I584" t="str">
        <f t="shared" si="89"/>
        <v/>
      </c>
      <c r="J584" t="str">
        <f t="shared" si="90"/>
        <v/>
      </c>
      <c r="K584" t="str">
        <f t="shared" si="91"/>
        <v/>
      </c>
      <c r="L584" t="str">
        <f t="shared" si="92"/>
        <v/>
      </c>
      <c r="M584" t="str">
        <f t="shared" si="93"/>
        <v/>
      </c>
      <c r="N584" t="str">
        <f t="shared" si="94"/>
        <v/>
      </c>
      <c r="P584" t="s">
        <v>105</v>
      </c>
    </row>
    <row r="585" spans="1:16" ht="15.75" x14ac:dyDescent="0.25">
      <c r="A585" t="s">
        <v>374</v>
      </c>
      <c r="C585" s="4" t="s">
        <v>385</v>
      </c>
      <c r="D585" t="s">
        <v>374</v>
      </c>
      <c r="E585" t="str">
        <f t="shared" si="86"/>
        <v xml:space="preserve"> </v>
      </c>
      <c r="F585" t="s">
        <v>105</v>
      </c>
      <c r="G585" t="str">
        <f t="shared" si="87"/>
        <v xml:space="preserve"> </v>
      </c>
      <c r="H585" t="str">
        <f t="shared" si="88"/>
        <v/>
      </c>
      <c r="I585" t="str">
        <f t="shared" si="89"/>
        <v/>
      </c>
      <c r="J585" t="str">
        <f t="shared" si="90"/>
        <v/>
      </c>
      <c r="K585" t="str">
        <f t="shared" si="91"/>
        <v/>
      </c>
      <c r="L585" t="str">
        <f t="shared" si="92"/>
        <v/>
      </c>
      <c r="M585" t="str">
        <f t="shared" si="93"/>
        <v/>
      </c>
      <c r="N585" t="str">
        <f t="shared" si="94"/>
        <v/>
      </c>
      <c r="P585" t="s">
        <v>105</v>
      </c>
    </row>
    <row r="586" spans="1:16" ht="15.75" x14ac:dyDescent="0.25">
      <c r="A586" t="s">
        <v>374</v>
      </c>
      <c r="C586" s="5" t="s">
        <v>7</v>
      </c>
      <c r="D586" t="s">
        <v>374</v>
      </c>
      <c r="E586" t="str">
        <f t="shared" si="86"/>
        <v xml:space="preserve"> </v>
      </c>
      <c r="F586" t="s">
        <v>105</v>
      </c>
      <c r="G586" t="str">
        <f t="shared" si="87"/>
        <v xml:space="preserve"> </v>
      </c>
      <c r="H586" t="str">
        <f t="shared" si="88"/>
        <v/>
      </c>
      <c r="I586" t="str">
        <f t="shared" si="89"/>
        <v/>
      </c>
      <c r="J586" t="str">
        <f t="shared" si="90"/>
        <v/>
      </c>
      <c r="K586" t="str">
        <f t="shared" si="91"/>
        <v/>
      </c>
      <c r="L586" t="str">
        <f t="shared" si="92"/>
        <v/>
      </c>
      <c r="M586" t="str">
        <f t="shared" si="93"/>
        <v/>
      </c>
      <c r="N586" t="str">
        <f t="shared" si="94"/>
        <v/>
      </c>
      <c r="P586" t="s">
        <v>105</v>
      </c>
    </row>
    <row r="587" spans="1:16" ht="15.75" x14ac:dyDescent="0.25">
      <c r="A587" t="s">
        <v>374</v>
      </c>
      <c r="C587" s="2" t="s">
        <v>27</v>
      </c>
      <c r="D587" t="s">
        <v>374</v>
      </c>
      <c r="E587" t="str">
        <f t="shared" si="86"/>
        <v xml:space="preserve"> </v>
      </c>
      <c r="F587" t="s">
        <v>105</v>
      </c>
      <c r="G587" t="str">
        <f t="shared" si="87"/>
        <v xml:space="preserve"> </v>
      </c>
      <c r="H587" t="str">
        <f t="shared" si="88"/>
        <v/>
      </c>
      <c r="I587" t="str">
        <f t="shared" si="89"/>
        <v/>
      </c>
      <c r="J587" t="str">
        <f t="shared" si="90"/>
        <v/>
      </c>
      <c r="K587" t="str">
        <f t="shared" si="91"/>
        <v/>
      </c>
      <c r="L587" t="str">
        <f t="shared" si="92"/>
        <v/>
      </c>
      <c r="M587" t="str">
        <f t="shared" si="93"/>
        <v/>
      </c>
      <c r="N587" t="str">
        <f t="shared" si="94"/>
        <v/>
      </c>
      <c r="P587" t="s">
        <v>105</v>
      </c>
    </row>
    <row r="588" spans="1:16" ht="15.75" x14ac:dyDescent="0.25">
      <c r="A588" t="s">
        <v>374</v>
      </c>
      <c r="C588" s="2" t="s">
        <v>115</v>
      </c>
      <c r="D588" t="s">
        <v>374</v>
      </c>
      <c r="E588" t="str">
        <f t="shared" ref="E588:E651" si="95">IF(LEFT(C588,8)="Question",LEFT(C588,8)," ")</f>
        <v>Question</v>
      </c>
      <c r="F588">
        <v>3</v>
      </c>
      <c r="G588" t="str">
        <f t="shared" si="87"/>
        <v xml:space="preserve">Which MAC address is recognized as a VRRP virtual address? </v>
      </c>
      <c r="H588" t="str">
        <f t="shared" si="88"/>
        <v>A.  0000.5E00.010a</v>
      </c>
      <c r="I588" t="str">
        <f t="shared" si="89"/>
        <v>B.  0005.3711.0975</v>
      </c>
      <c r="J588" t="str">
        <f t="shared" si="90"/>
        <v xml:space="preserve">C.  0000.0C07.AC99  </v>
      </c>
      <c r="K588" t="str">
        <f t="shared" si="91"/>
        <v>D.  0007.C070.AB01</v>
      </c>
      <c r="L588" t="str">
        <f t="shared" si="92"/>
        <v xml:space="preserve"> </v>
      </c>
      <c r="M588" t="str">
        <f t="shared" si="93"/>
        <v xml:space="preserve"> </v>
      </c>
      <c r="N588" t="str">
        <f t="shared" si="94"/>
        <v xml:space="preserve">Answer: A  </v>
      </c>
      <c r="P588">
        <v>3</v>
      </c>
    </row>
    <row r="589" spans="1:16" ht="15.75" x14ac:dyDescent="0.25">
      <c r="A589" t="s">
        <v>374</v>
      </c>
      <c r="C589" s="5" t="s">
        <v>386</v>
      </c>
      <c r="D589" t="s">
        <v>374</v>
      </c>
      <c r="E589" t="str">
        <f t="shared" si="95"/>
        <v xml:space="preserve"> </v>
      </c>
      <c r="F589" t="s">
        <v>105</v>
      </c>
      <c r="G589" t="str">
        <f t="shared" si="87"/>
        <v xml:space="preserve"> </v>
      </c>
      <c r="H589" t="str">
        <f t="shared" si="88"/>
        <v/>
      </c>
      <c r="I589" t="str">
        <f t="shared" si="89"/>
        <v/>
      </c>
      <c r="J589" t="str">
        <f t="shared" si="90"/>
        <v/>
      </c>
      <c r="K589" t="str">
        <f t="shared" si="91"/>
        <v/>
      </c>
      <c r="L589" t="str">
        <f t="shared" si="92"/>
        <v/>
      </c>
      <c r="M589" t="str">
        <f t="shared" si="93"/>
        <v/>
      </c>
      <c r="N589" t="str">
        <f t="shared" si="94"/>
        <v/>
      </c>
      <c r="P589" t="s">
        <v>105</v>
      </c>
    </row>
    <row r="590" spans="1:16" ht="15.75" x14ac:dyDescent="0.25">
      <c r="A590" t="s">
        <v>374</v>
      </c>
      <c r="C590" s="4" t="s">
        <v>387</v>
      </c>
      <c r="D590" t="s">
        <v>374</v>
      </c>
      <c r="E590" t="str">
        <f t="shared" si="95"/>
        <v xml:space="preserve"> </v>
      </c>
      <c r="F590" t="s">
        <v>105</v>
      </c>
      <c r="G590" t="str">
        <f t="shared" si="87"/>
        <v xml:space="preserve"> </v>
      </c>
      <c r="H590" t="str">
        <f t="shared" si="88"/>
        <v/>
      </c>
      <c r="I590" t="str">
        <f t="shared" si="89"/>
        <v/>
      </c>
      <c r="J590" t="str">
        <f t="shared" si="90"/>
        <v/>
      </c>
      <c r="K590" t="str">
        <f t="shared" si="91"/>
        <v/>
      </c>
      <c r="L590" t="str">
        <f t="shared" si="92"/>
        <v/>
      </c>
      <c r="M590" t="str">
        <f t="shared" si="93"/>
        <v/>
      </c>
      <c r="N590" t="str">
        <f t="shared" si="94"/>
        <v/>
      </c>
      <c r="P590" t="s">
        <v>105</v>
      </c>
    </row>
    <row r="591" spans="1:16" ht="15.75" x14ac:dyDescent="0.25">
      <c r="A591" t="s">
        <v>374</v>
      </c>
      <c r="C591" s="4" t="s">
        <v>388</v>
      </c>
      <c r="D591" t="s">
        <v>374</v>
      </c>
      <c r="E591" t="str">
        <f t="shared" si="95"/>
        <v xml:space="preserve"> </v>
      </c>
      <c r="F591" t="s">
        <v>105</v>
      </c>
      <c r="G591" t="str">
        <f t="shared" si="87"/>
        <v xml:space="preserve"> </v>
      </c>
      <c r="H591" t="str">
        <f t="shared" si="88"/>
        <v/>
      </c>
      <c r="I591" t="str">
        <f t="shared" si="89"/>
        <v/>
      </c>
      <c r="J591" t="str">
        <f t="shared" si="90"/>
        <v/>
      </c>
      <c r="K591" t="str">
        <f t="shared" si="91"/>
        <v/>
      </c>
      <c r="L591" t="str">
        <f t="shared" si="92"/>
        <v/>
      </c>
      <c r="M591" t="str">
        <f t="shared" si="93"/>
        <v/>
      </c>
      <c r="N591" t="str">
        <f t="shared" si="94"/>
        <v/>
      </c>
      <c r="P591" t="s">
        <v>105</v>
      </c>
    </row>
    <row r="592" spans="1:16" ht="15.75" x14ac:dyDescent="0.25">
      <c r="A592" t="s">
        <v>374</v>
      </c>
      <c r="C592" s="4" t="s">
        <v>389</v>
      </c>
      <c r="D592" t="s">
        <v>374</v>
      </c>
      <c r="E592" t="str">
        <f t="shared" si="95"/>
        <v xml:space="preserve"> </v>
      </c>
      <c r="F592" t="s">
        <v>105</v>
      </c>
      <c r="G592" t="str">
        <f t="shared" si="87"/>
        <v xml:space="preserve"> </v>
      </c>
      <c r="H592" t="str">
        <f t="shared" si="88"/>
        <v/>
      </c>
      <c r="I592" t="str">
        <f t="shared" si="89"/>
        <v/>
      </c>
      <c r="J592" t="str">
        <f t="shared" si="90"/>
        <v/>
      </c>
      <c r="K592" t="str">
        <f t="shared" si="91"/>
        <v/>
      </c>
      <c r="L592" t="str">
        <f t="shared" si="92"/>
        <v/>
      </c>
      <c r="M592" t="str">
        <f t="shared" si="93"/>
        <v/>
      </c>
      <c r="N592" t="str">
        <f t="shared" si="94"/>
        <v/>
      </c>
      <c r="P592" t="s">
        <v>105</v>
      </c>
    </row>
    <row r="593" spans="1:16" ht="15.75" x14ac:dyDescent="0.25">
      <c r="A593" t="s">
        <v>374</v>
      </c>
      <c r="C593" s="4" t="s">
        <v>390</v>
      </c>
      <c r="D593" t="s">
        <v>374</v>
      </c>
      <c r="E593" t="str">
        <f t="shared" si="95"/>
        <v xml:space="preserve"> </v>
      </c>
      <c r="F593" t="s">
        <v>105</v>
      </c>
      <c r="G593" t="str">
        <f t="shared" si="87"/>
        <v xml:space="preserve"> </v>
      </c>
      <c r="H593" t="str">
        <f t="shared" si="88"/>
        <v/>
      </c>
      <c r="I593" t="str">
        <f t="shared" si="89"/>
        <v/>
      </c>
      <c r="J593" t="str">
        <f t="shared" si="90"/>
        <v/>
      </c>
      <c r="K593" t="str">
        <f t="shared" si="91"/>
        <v/>
      </c>
      <c r="L593" t="str">
        <f t="shared" si="92"/>
        <v/>
      </c>
      <c r="M593" t="str">
        <f t="shared" si="93"/>
        <v/>
      </c>
      <c r="N593" t="str">
        <f t="shared" si="94"/>
        <v/>
      </c>
      <c r="P593" t="s">
        <v>105</v>
      </c>
    </row>
    <row r="594" spans="1:16" ht="15.75" x14ac:dyDescent="0.25">
      <c r="A594" t="s">
        <v>374</v>
      </c>
      <c r="C594" s="5" t="s">
        <v>7</v>
      </c>
      <c r="D594" t="s">
        <v>374</v>
      </c>
      <c r="E594" t="str">
        <f t="shared" si="95"/>
        <v xml:space="preserve"> </v>
      </c>
      <c r="F594" t="s">
        <v>105</v>
      </c>
      <c r="G594" t="str">
        <f t="shared" si="87"/>
        <v xml:space="preserve"> </v>
      </c>
      <c r="H594" t="str">
        <f t="shared" si="88"/>
        <v/>
      </c>
      <c r="I594" t="str">
        <f t="shared" si="89"/>
        <v/>
      </c>
      <c r="J594" t="str">
        <f t="shared" si="90"/>
        <v/>
      </c>
      <c r="K594" t="str">
        <f t="shared" si="91"/>
        <v/>
      </c>
      <c r="L594" t="str">
        <f t="shared" si="92"/>
        <v/>
      </c>
      <c r="M594" t="str">
        <f t="shared" si="93"/>
        <v/>
      </c>
      <c r="N594" t="str">
        <f t="shared" si="94"/>
        <v/>
      </c>
      <c r="P594" t="s">
        <v>105</v>
      </c>
    </row>
    <row r="595" spans="1:16" ht="15.75" x14ac:dyDescent="0.25">
      <c r="A595" t="s">
        <v>374</v>
      </c>
      <c r="C595" s="2" t="s">
        <v>78</v>
      </c>
      <c r="D595" t="s">
        <v>374</v>
      </c>
      <c r="E595" t="str">
        <f t="shared" si="95"/>
        <v xml:space="preserve"> </v>
      </c>
      <c r="F595" t="s">
        <v>105</v>
      </c>
      <c r="G595" t="str">
        <f t="shared" si="87"/>
        <v xml:space="preserve"> </v>
      </c>
      <c r="H595" t="str">
        <f t="shared" si="88"/>
        <v/>
      </c>
      <c r="I595" t="str">
        <f t="shared" si="89"/>
        <v/>
      </c>
      <c r="J595" t="str">
        <f t="shared" si="90"/>
        <v/>
      </c>
      <c r="K595" t="str">
        <f t="shared" si="91"/>
        <v/>
      </c>
      <c r="L595" t="str">
        <f t="shared" si="92"/>
        <v/>
      </c>
      <c r="M595" t="str">
        <f t="shared" si="93"/>
        <v/>
      </c>
      <c r="N595" t="str">
        <f t="shared" si="94"/>
        <v/>
      </c>
      <c r="P595" t="s">
        <v>105</v>
      </c>
    </row>
    <row r="596" spans="1:16" ht="15.75" x14ac:dyDescent="0.25">
      <c r="A596" t="s">
        <v>374</v>
      </c>
      <c r="C596" s="2" t="s">
        <v>22</v>
      </c>
      <c r="D596" t="s">
        <v>374</v>
      </c>
      <c r="E596" t="str">
        <f t="shared" si="95"/>
        <v>Question</v>
      </c>
      <c r="F596">
        <v>4</v>
      </c>
      <c r="G596" t="str">
        <f t="shared" si="87"/>
        <v>Which two outcomes are predictable behaviors for HSRP? (Choose two)</v>
      </c>
      <c r="H596" t="str">
        <f t="shared" si="88"/>
        <v>A.  The two routers share a virtual P address that is used as the default gateway for devices on the LAN</v>
      </c>
      <c r="I596" t="str">
        <f t="shared" si="89"/>
        <v xml:space="preserve">B.  The two routers negotiate one router as the active router and the other as the standby router C. Each router has a different IP address both routers act as the default gateway on the LAN, and traffic is load balanced between them </v>
      </c>
      <c r="J596" t="str">
        <f t="shared" si="90"/>
        <v xml:space="preserve"> </v>
      </c>
      <c r="K596" t="str">
        <f t="shared" si="91"/>
        <v xml:space="preserve">D.  The two routers synchronize configurations to provide consistent packet forwarding </v>
      </c>
      <c r="L596" t="str">
        <f t="shared" si="92"/>
        <v xml:space="preserve">E.  The two routed share the same IP address, and default gateway traffic is load-balanced between them </v>
      </c>
      <c r="M596" t="str">
        <f t="shared" si="93"/>
        <v xml:space="preserve"> </v>
      </c>
      <c r="N596" t="str">
        <f t="shared" si="94"/>
        <v xml:space="preserve">Answer: A B  </v>
      </c>
      <c r="P596">
        <v>4</v>
      </c>
    </row>
    <row r="597" spans="1:16" ht="15.75" x14ac:dyDescent="0.25">
      <c r="A597" t="s">
        <v>374</v>
      </c>
      <c r="C597" s="5" t="s">
        <v>391</v>
      </c>
      <c r="D597" t="s">
        <v>374</v>
      </c>
      <c r="E597" t="str">
        <f t="shared" si="95"/>
        <v xml:space="preserve"> </v>
      </c>
      <c r="F597" t="s">
        <v>105</v>
      </c>
      <c r="G597" t="str">
        <f t="shared" si="87"/>
        <v xml:space="preserve"> </v>
      </c>
      <c r="H597" t="str">
        <f t="shared" si="88"/>
        <v/>
      </c>
      <c r="I597" t="str">
        <f t="shared" si="89"/>
        <v/>
      </c>
      <c r="J597" t="str">
        <f t="shared" si="90"/>
        <v/>
      </c>
      <c r="K597" t="str">
        <f t="shared" si="91"/>
        <v/>
      </c>
      <c r="L597" t="str">
        <f t="shared" si="92"/>
        <v/>
      </c>
      <c r="M597" t="str">
        <f t="shared" si="93"/>
        <v/>
      </c>
      <c r="N597" t="str">
        <f t="shared" si="94"/>
        <v/>
      </c>
      <c r="P597" t="s">
        <v>105</v>
      </c>
    </row>
    <row r="598" spans="1:16" ht="15.75" x14ac:dyDescent="0.25">
      <c r="A598" t="s">
        <v>374</v>
      </c>
      <c r="C598" s="4" t="s">
        <v>895</v>
      </c>
      <c r="D598" t="s">
        <v>374</v>
      </c>
      <c r="E598" t="str">
        <f t="shared" si="95"/>
        <v xml:space="preserve"> </v>
      </c>
      <c r="F598" t="s">
        <v>105</v>
      </c>
      <c r="G598" t="str">
        <f t="shared" si="87"/>
        <v xml:space="preserve"> </v>
      </c>
      <c r="H598" t="str">
        <f t="shared" si="88"/>
        <v/>
      </c>
      <c r="I598" t="str">
        <f t="shared" si="89"/>
        <v/>
      </c>
      <c r="J598" t="str">
        <f t="shared" si="90"/>
        <v/>
      </c>
      <c r="K598" t="str">
        <f t="shared" si="91"/>
        <v/>
      </c>
      <c r="L598" t="str">
        <f t="shared" si="92"/>
        <v/>
      </c>
      <c r="M598" t="str">
        <f t="shared" si="93"/>
        <v/>
      </c>
      <c r="N598" t="str">
        <f t="shared" si="94"/>
        <v/>
      </c>
      <c r="P598" t="s">
        <v>105</v>
      </c>
    </row>
    <row r="599" spans="1:16" ht="15.75" x14ac:dyDescent="0.25">
      <c r="A599" t="s">
        <v>374</v>
      </c>
      <c r="C599" s="5"/>
      <c r="D599" t="s">
        <v>374</v>
      </c>
      <c r="E599" t="str">
        <f t="shared" si="95"/>
        <v xml:space="preserve"> </v>
      </c>
      <c r="F599" t="s">
        <v>105</v>
      </c>
      <c r="G599" t="str">
        <f t="shared" si="87"/>
        <v xml:space="preserve"> </v>
      </c>
      <c r="H599" t="str">
        <f t="shared" si="88"/>
        <v/>
      </c>
      <c r="I599" t="str">
        <f t="shared" si="89"/>
        <v/>
      </c>
      <c r="J599" t="str">
        <f t="shared" si="90"/>
        <v/>
      </c>
      <c r="K599" t="str">
        <f t="shared" si="91"/>
        <v/>
      </c>
      <c r="L599" t="str">
        <f t="shared" si="92"/>
        <v/>
      </c>
      <c r="M599" t="str">
        <f t="shared" si="93"/>
        <v/>
      </c>
      <c r="N599" t="str">
        <f t="shared" si="94"/>
        <v/>
      </c>
      <c r="P599" t="s">
        <v>105</v>
      </c>
    </row>
    <row r="600" spans="1:16" ht="15.75" x14ac:dyDescent="0.25">
      <c r="A600" t="s">
        <v>374</v>
      </c>
      <c r="C600" s="4" t="s">
        <v>392</v>
      </c>
      <c r="D600" t="s">
        <v>374</v>
      </c>
      <c r="E600" t="str">
        <f t="shared" si="95"/>
        <v xml:space="preserve"> </v>
      </c>
      <c r="F600" t="s">
        <v>105</v>
      </c>
      <c r="G600" t="str">
        <f t="shared" si="87"/>
        <v xml:space="preserve"> </v>
      </c>
      <c r="H600" t="str">
        <f t="shared" si="88"/>
        <v/>
      </c>
      <c r="I600" t="str">
        <f t="shared" si="89"/>
        <v/>
      </c>
      <c r="J600" t="str">
        <f t="shared" si="90"/>
        <v/>
      </c>
      <c r="K600" t="str">
        <f t="shared" si="91"/>
        <v/>
      </c>
      <c r="L600" t="str">
        <f t="shared" si="92"/>
        <v/>
      </c>
      <c r="M600" t="str">
        <f t="shared" si="93"/>
        <v/>
      </c>
      <c r="N600" t="str">
        <f t="shared" si="94"/>
        <v/>
      </c>
      <c r="P600" t="s">
        <v>105</v>
      </c>
    </row>
    <row r="601" spans="1:16" ht="15.75" x14ac:dyDescent="0.25">
      <c r="A601" t="s">
        <v>374</v>
      </c>
      <c r="C601" s="4" t="s">
        <v>393</v>
      </c>
      <c r="D601" t="s">
        <v>374</v>
      </c>
      <c r="E601" t="str">
        <f t="shared" si="95"/>
        <v xml:space="preserve"> </v>
      </c>
      <c r="F601" t="s">
        <v>105</v>
      </c>
      <c r="G601" t="str">
        <f t="shared" si="87"/>
        <v xml:space="preserve"> </v>
      </c>
      <c r="H601" t="str">
        <f t="shared" si="88"/>
        <v/>
      </c>
      <c r="I601" t="str">
        <f t="shared" si="89"/>
        <v/>
      </c>
      <c r="J601" t="str">
        <f t="shared" si="90"/>
        <v/>
      </c>
      <c r="K601" t="str">
        <f t="shared" si="91"/>
        <v/>
      </c>
      <c r="L601" t="str">
        <f t="shared" si="92"/>
        <v/>
      </c>
      <c r="M601" t="str">
        <f t="shared" si="93"/>
        <v/>
      </c>
      <c r="N601" t="str">
        <f t="shared" si="94"/>
        <v/>
      </c>
      <c r="P601" t="s">
        <v>105</v>
      </c>
    </row>
    <row r="602" spans="1:16" ht="15.75" x14ac:dyDescent="0.25">
      <c r="A602" t="s">
        <v>374</v>
      </c>
      <c r="C602" s="4" t="s">
        <v>394</v>
      </c>
      <c r="D602" t="s">
        <v>374</v>
      </c>
      <c r="E602" t="str">
        <f t="shared" si="95"/>
        <v xml:space="preserve"> </v>
      </c>
      <c r="F602" t="s">
        <v>105</v>
      </c>
      <c r="G602" t="str">
        <f t="shared" si="87"/>
        <v xml:space="preserve"> </v>
      </c>
      <c r="H602" t="str">
        <f t="shared" si="88"/>
        <v/>
      </c>
      <c r="I602" t="str">
        <f t="shared" si="89"/>
        <v/>
      </c>
      <c r="J602" t="str">
        <f t="shared" si="90"/>
        <v/>
      </c>
      <c r="K602" t="str">
        <f t="shared" si="91"/>
        <v/>
      </c>
      <c r="L602" t="str">
        <f t="shared" si="92"/>
        <v/>
      </c>
      <c r="M602" t="str">
        <f t="shared" si="93"/>
        <v/>
      </c>
      <c r="N602" t="str">
        <f t="shared" si="94"/>
        <v/>
      </c>
      <c r="P602" t="s">
        <v>105</v>
      </c>
    </row>
    <row r="603" spans="1:16" ht="15.75" x14ac:dyDescent="0.25">
      <c r="A603" t="s">
        <v>374</v>
      </c>
      <c r="C603" s="5" t="s">
        <v>7</v>
      </c>
      <c r="D603" t="s">
        <v>374</v>
      </c>
      <c r="E603" t="str">
        <f t="shared" si="95"/>
        <v xml:space="preserve"> </v>
      </c>
      <c r="F603" t="s">
        <v>105</v>
      </c>
      <c r="G603" t="str">
        <f t="shared" si="87"/>
        <v xml:space="preserve"> </v>
      </c>
      <c r="H603" t="str">
        <f t="shared" si="88"/>
        <v/>
      </c>
      <c r="I603" t="str">
        <f t="shared" si="89"/>
        <v/>
      </c>
      <c r="J603" t="str">
        <f t="shared" si="90"/>
        <v/>
      </c>
      <c r="K603" t="str">
        <f t="shared" si="91"/>
        <v/>
      </c>
      <c r="L603" t="str">
        <f t="shared" si="92"/>
        <v/>
      </c>
      <c r="M603" t="str">
        <f t="shared" si="93"/>
        <v/>
      </c>
      <c r="N603" t="str">
        <f t="shared" si="94"/>
        <v/>
      </c>
      <c r="P603" t="s">
        <v>105</v>
      </c>
    </row>
    <row r="604" spans="1:16" ht="15.75" x14ac:dyDescent="0.25">
      <c r="A604" t="s">
        <v>374</v>
      </c>
      <c r="C604" s="2" t="s">
        <v>8</v>
      </c>
      <c r="D604" t="s">
        <v>374</v>
      </c>
      <c r="E604" t="str">
        <f t="shared" si="95"/>
        <v xml:space="preserve"> </v>
      </c>
      <c r="F604" t="s">
        <v>105</v>
      </c>
      <c r="G604" t="str">
        <f t="shared" si="87"/>
        <v xml:space="preserve"> </v>
      </c>
      <c r="H604" t="str">
        <f t="shared" si="88"/>
        <v/>
      </c>
      <c r="I604" t="str">
        <f t="shared" si="89"/>
        <v/>
      </c>
      <c r="J604" t="str">
        <f t="shared" si="90"/>
        <v/>
      </c>
      <c r="K604" t="str">
        <f t="shared" si="91"/>
        <v/>
      </c>
      <c r="L604" t="str">
        <f t="shared" si="92"/>
        <v/>
      </c>
      <c r="M604" t="str">
        <f t="shared" si="93"/>
        <v/>
      </c>
      <c r="N604" t="str">
        <f t="shared" si="94"/>
        <v/>
      </c>
      <c r="P604" t="s">
        <v>105</v>
      </c>
    </row>
    <row r="605" spans="1:16" ht="15.75" x14ac:dyDescent="0.25">
      <c r="A605" t="s">
        <v>374</v>
      </c>
      <c r="C605" s="2" t="s">
        <v>28</v>
      </c>
      <c r="D605" t="s">
        <v>374</v>
      </c>
      <c r="E605" t="str">
        <f t="shared" si="95"/>
        <v>Question</v>
      </c>
      <c r="F605">
        <v>5</v>
      </c>
      <c r="G605" t="str">
        <f t="shared" si="87"/>
        <v xml:space="preserve">How does HSRP provide first hop redundancy? </v>
      </c>
      <c r="H605" t="str">
        <f t="shared" si="88"/>
        <v xml:space="preserve">A.            It load-balances traffic by assigning the same metric value to more than one route to the same destination in the IP routing table </v>
      </c>
      <c r="I605" t="str">
        <f t="shared" si="89"/>
        <v xml:space="preserve">B.             It load-balances Layer 2 traffic along the path by flooding traffic out all interfaces configured with the same VLAN </v>
      </c>
      <c r="J605" t="str">
        <f t="shared" si="90"/>
        <v xml:space="preserve">C.             It forwards multiple packets to the same destination over different routed links and data path D. It uses a shared virtual IMC and a virtual IP address to a group of routers that serve as the default gateway for hosts on a LAN </v>
      </c>
      <c r="K605" t="str">
        <f t="shared" si="91"/>
        <v xml:space="preserve"> </v>
      </c>
      <c r="L605" t="str">
        <f t="shared" si="92"/>
        <v xml:space="preserve"> </v>
      </c>
      <c r="M605" t="str">
        <f t="shared" si="93"/>
        <v xml:space="preserve"> </v>
      </c>
      <c r="N605" t="str">
        <f t="shared" si="94"/>
        <v xml:space="preserve">Answer: D  </v>
      </c>
      <c r="P605">
        <v>5</v>
      </c>
    </row>
    <row r="606" spans="1:16" ht="15.75" x14ac:dyDescent="0.25">
      <c r="A606" t="s">
        <v>374</v>
      </c>
      <c r="C606" s="5" t="s">
        <v>395</v>
      </c>
      <c r="D606" t="s">
        <v>374</v>
      </c>
      <c r="E606" t="str">
        <f t="shared" si="95"/>
        <v xml:space="preserve"> </v>
      </c>
      <c r="F606" t="s">
        <v>105</v>
      </c>
      <c r="G606" t="str">
        <f t="shared" si="87"/>
        <v xml:space="preserve"> </v>
      </c>
      <c r="H606" t="str">
        <f t="shared" si="88"/>
        <v/>
      </c>
      <c r="I606" t="str">
        <f t="shared" si="89"/>
        <v/>
      </c>
      <c r="J606" t="str">
        <f t="shared" si="90"/>
        <v/>
      </c>
      <c r="K606" t="str">
        <f t="shared" si="91"/>
        <v/>
      </c>
      <c r="L606" t="str">
        <f t="shared" si="92"/>
        <v/>
      </c>
      <c r="M606" t="str">
        <f t="shared" si="93"/>
        <v/>
      </c>
      <c r="N606" t="str">
        <f t="shared" si="94"/>
        <v/>
      </c>
      <c r="P606" t="s">
        <v>105</v>
      </c>
    </row>
    <row r="607" spans="1:16" ht="15.75" x14ac:dyDescent="0.25">
      <c r="A607" t="s">
        <v>374</v>
      </c>
      <c r="C607" s="5" t="s">
        <v>396</v>
      </c>
      <c r="D607" t="s">
        <v>374</v>
      </c>
      <c r="E607" t="str">
        <f t="shared" si="95"/>
        <v xml:space="preserve"> </v>
      </c>
      <c r="F607" t="s">
        <v>105</v>
      </c>
      <c r="G607" t="str">
        <f t="shared" si="87"/>
        <v xml:space="preserve"> </v>
      </c>
      <c r="H607" t="str">
        <f t="shared" si="88"/>
        <v/>
      </c>
      <c r="I607" t="str">
        <f t="shared" si="89"/>
        <v/>
      </c>
      <c r="J607" t="str">
        <f t="shared" si="90"/>
        <v/>
      </c>
      <c r="K607" t="str">
        <f t="shared" si="91"/>
        <v/>
      </c>
      <c r="L607" t="str">
        <f t="shared" si="92"/>
        <v/>
      </c>
      <c r="M607" t="str">
        <f t="shared" si="93"/>
        <v/>
      </c>
      <c r="N607" t="str">
        <f t="shared" si="94"/>
        <v/>
      </c>
      <c r="P607" t="s">
        <v>105</v>
      </c>
    </row>
    <row r="608" spans="1:16" ht="15.75" x14ac:dyDescent="0.25">
      <c r="A608" t="s">
        <v>374</v>
      </c>
      <c r="C608" s="5" t="s">
        <v>397</v>
      </c>
      <c r="D608" t="s">
        <v>374</v>
      </c>
      <c r="E608" t="str">
        <f t="shared" si="95"/>
        <v xml:space="preserve"> </v>
      </c>
      <c r="F608" t="s">
        <v>105</v>
      </c>
      <c r="G608" t="str">
        <f t="shared" si="87"/>
        <v xml:space="preserve"> </v>
      </c>
      <c r="H608" t="str">
        <f t="shared" si="88"/>
        <v/>
      </c>
      <c r="I608" t="str">
        <f t="shared" si="89"/>
        <v/>
      </c>
      <c r="J608" t="str">
        <f t="shared" si="90"/>
        <v/>
      </c>
      <c r="K608" t="str">
        <f t="shared" si="91"/>
        <v/>
      </c>
      <c r="L608" t="str">
        <f t="shared" si="92"/>
        <v/>
      </c>
      <c r="M608" t="str">
        <f t="shared" si="93"/>
        <v/>
      </c>
      <c r="N608" t="str">
        <f t="shared" si="94"/>
        <v/>
      </c>
      <c r="P608" t="s">
        <v>105</v>
      </c>
    </row>
    <row r="609" spans="1:16" ht="15.75" x14ac:dyDescent="0.25">
      <c r="A609" t="s">
        <v>374</v>
      </c>
      <c r="C609" s="5" t="s">
        <v>398</v>
      </c>
      <c r="D609" t="s">
        <v>374</v>
      </c>
      <c r="E609" t="str">
        <f t="shared" si="95"/>
        <v xml:space="preserve"> </v>
      </c>
      <c r="F609" t="s">
        <v>105</v>
      </c>
      <c r="G609" t="str">
        <f t="shared" si="87"/>
        <v xml:space="preserve"> </v>
      </c>
      <c r="H609" t="str">
        <f t="shared" si="88"/>
        <v/>
      </c>
      <c r="I609" t="str">
        <f t="shared" si="89"/>
        <v/>
      </c>
      <c r="J609" t="str">
        <f t="shared" si="90"/>
        <v/>
      </c>
      <c r="K609" t="str">
        <f t="shared" si="91"/>
        <v/>
      </c>
      <c r="L609" t="str">
        <f t="shared" si="92"/>
        <v/>
      </c>
      <c r="M609" t="str">
        <f t="shared" si="93"/>
        <v/>
      </c>
      <c r="N609" t="str">
        <f t="shared" si="94"/>
        <v/>
      </c>
      <c r="P609" t="s">
        <v>105</v>
      </c>
    </row>
    <row r="610" spans="1:16" ht="15.75" x14ac:dyDescent="0.25">
      <c r="A610" t="s">
        <v>374</v>
      </c>
      <c r="C610" s="5" t="s">
        <v>7</v>
      </c>
      <c r="D610" t="s">
        <v>374</v>
      </c>
      <c r="E610" t="str">
        <f t="shared" si="95"/>
        <v xml:space="preserve"> </v>
      </c>
      <c r="F610" t="s">
        <v>105</v>
      </c>
      <c r="G610" t="str">
        <f t="shared" si="87"/>
        <v xml:space="preserve"> </v>
      </c>
      <c r="H610" t="str">
        <f t="shared" si="88"/>
        <v/>
      </c>
      <c r="I610" t="str">
        <f t="shared" si="89"/>
        <v/>
      </c>
      <c r="J610" t="str">
        <f t="shared" si="90"/>
        <v/>
      </c>
      <c r="K610" t="str">
        <f t="shared" si="91"/>
        <v/>
      </c>
      <c r="L610" t="str">
        <f t="shared" si="92"/>
        <v/>
      </c>
      <c r="M610" t="str">
        <f t="shared" si="93"/>
        <v/>
      </c>
      <c r="N610" t="str">
        <f t="shared" si="94"/>
        <v/>
      </c>
      <c r="P610" t="s">
        <v>105</v>
      </c>
    </row>
    <row r="611" spans="1:16" ht="15.75" x14ac:dyDescent="0.25">
      <c r="A611" t="s">
        <v>374</v>
      </c>
      <c r="C611" s="2" t="s">
        <v>27</v>
      </c>
      <c r="D611" t="s">
        <v>374</v>
      </c>
      <c r="E611" t="str">
        <f t="shared" si="95"/>
        <v xml:space="preserve"> </v>
      </c>
      <c r="F611" t="s">
        <v>105</v>
      </c>
      <c r="G611" t="str">
        <f t="shared" si="87"/>
        <v xml:space="preserve"> </v>
      </c>
      <c r="H611" t="str">
        <f t="shared" si="88"/>
        <v/>
      </c>
      <c r="I611" t="str">
        <f t="shared" si="89"/>
        <v/>
      </c>
      <c r="J611" t="str">
        <f t="shared" si="90"/>
        <v/>
      </c>
      <c r="K611" t="str">
        <f t="shared" si="91"/>
        <v/>
      </c>
      <c r="L611" t="str">
        <f t="shared" si="92"/>
        <v/>
      </c>
      <c r="M611" t="str">
        <f t="shared" si="93"/>
        <v/>
      </c>
      <c r="N611" t="str">
        <f t="shared" si="94"/>
        <v/>
      </c>
      <c r="P611" t="s">
        <v>105</v>
      </c>
    </row>
    <row r="612" spans="1:16" ht="30" x14ac:dyDescent="0.25">
      <c r="A612" t="s">
        <v>399</v>
      </c>
      <c r="C612" s="1" t="s">
        <v>399</v>
      </c>
      <c r="D612" t="s">
        <v>399</v>
      </c>
      <c r="E612" t="str">
        <f t="shared" si="95"/>
        <v xml:space="preserve"> </v>
      </c>
      <c r="F612" t="s">
        <v>105</v>
      </c>
      <c r="G612" t="str">
        <f t="shared" si="87"/>
        <v xml:space="preserve"> </v>
      </c>
      <c r="H612" t="str">
        <f t="shared" si="88"/>
        <v/>
      </c>
      <c r="I612" t="str">
        <f t="shared" si="89"/>
        <v/>
      </c>
      <c r="J612" t="str">
        <f t="shared" si="90"/>
        <v/>
      </c>
      <c r="K612" t="str">
        <f t="shared" si="91"/>
        <v/>
      </c>
      <c r="L612" t="str">
        <f t="shared" si="92"/>
        <v/>
      </c>
      <c r="M612" t="str">
        <f t="shared" si="93"/>
        <v/>
      </c>
      <c r="N612" t="str">
        <f t="shared" si="94"/>
        <v/>
      </c>
      <c r="P612" t="s">
        <v>105</v>
      </c>
    </row>
    <row r="613" spans="1:16" ht="15.75" x14ac:dyDescent="0.25">
      <c r="A613" t="s">
        <v>399</v>
      </c>
      <c r="C613" s="6" t="s">
        <v>400</v>
      </c>
      <c r="D613" t="s">
        <v>399</v>
      </c>
      <c r="E613" t="str">
        <f t="shared" si="95"/>
        <v xml:space="preserve"> </v>
      </c>
      <c r="F613" t="s">
        <v>105</v>
      </c>
      <c r="G613" t="str">
        <f t="shared" si="87"/>
        <v xml:space="preserve"> </v>
      </c>
      <c r="H613" t="str">
        <f t="shared" si="88"/>
        <v/>
      </c>
      <c r="I613" t="str">
        <f t="shared" si="89"/>
        <v/>
      </c>
      <c r="J613" t="str">
        <f t="shared" si="90"/>
        <v/>
      </c>
      <c r="K613" t="str">
        <f t="shared" si="91"/>
        <v/>
      </c>
      <c r="L613" t="str">
        <f t="shared" si="92"/>
        <v/>
      </c>
      <c r="M613" t="str">
        <f t="shared" si="93"/>
        <v/>
      </c>
      <c r="N613" t="str">
        <f t="shared" si="94"/>
        <v/>
      </c>
      <c r="P613" t="s">
        <v>105</v>
      </c>
    </row>
    <row r="614" spans="1:16" ht="15.75" x14ac:dyDescent="0.25">
      <c r="A614" t="s">
        <v>399</v>
      </c>
      <c r="C614" s="2" t="s">
        <v>1</v>
      </c>
      <c r="D614" t="s">
        <v>399</v>
      </c>
      <c r="E614" t="str">
        <f t="shared" si="95"/>
        <v>Question</v>
      </c>
      <c r="F614">
        <v>1</v>
      </c>
      <c r="G614" t="str">
        <f t="shared" si="87"/>
        <v xml:space="preserve">Refer to the exhibit. A network engineer must block access for all computers on VLAN 20 to the web server via HTTP. All other computers must be able to access the web server. Which configuration when applied to switch A accomplishes this task? </v>
      </c>
      <c r="H614" t="str">
        <f t="shared" si="88"/>
        <v xml:space="preserve">A.  config tip access-list extended wwwblock deny tcp any host 10.30.0.100 eq 80 int vlan 100 ip access-group wwwblock in </v>
      </c>
      <c r="I614" t="str">
        <f t="shared" si="89"/>
        <v xml:space="preserve">B.  config tip access-list extended wwwblock deny tcp any host 10.30.0.100 eq 80 permit ip any any int vlan 20 ip access-group wwwblock in </v>
      </c>
      <c r="J614" t="str">
        <f t="shared" si="90"/>
        <v xml:space="preserve">C. config t ip access-list extended wwwblock permit ip any any deny tcp any host 10.30.0.100 eq 80 int vlan 30 ip access-group wwwblock in </v>
      </c>
      <c r="K614" t="str">
        <f t="shared" si="91"/>
        <v xml:space="preserve">D.  config tip access-list extended wwwblock deny tcp any host 10.30.0.100 eq 80 int vlan 20 ip access-group wwwblock in </v>
      </c>
      <c r="L614" t="str">
        <f t="shared" si="92"/>
        <v xml:space="preserve"> </v>
      </c>
      <c r="M614" t="str">
        <f t="shared" si="93"/>
        <v xml:space="preserve"> </v>
      </c>
      <c r="N614" t="str">
        <f t="shared" si="94"/>
        <v xml:space="preserve">Answer: B  </v>
      </c>
      <c r="O614">
        <v>1</v>
      </c>
      <c r="P614">
        <v>1</v>
      </c>
    </row>
    <row r="615" spans="1:16" ht="15.75" x14ac:dyDescent="0.25">
      <c r="A615" t="s">
        <v>399</v>
      </c>
      <c r="C615" s="5" t="s">
        <v>401</v>
      </c>
      <c r="D615" t="s">
        <v>399</v>
      </c>
      <c r="E615" t="str">
        <f t="shared" si="95"/>
        <v xml:space="preserve"> </v>
      </c>
      <c r="F615" t="s">
        <v>105</v>
      </c>
      <c r="G615" t="str">
        <f t="shared" si="87"/>
        <v xml:space="preserve"> </v>
      </c>
      <c r="H615" t="str">
        <f t="shared" si="88"/>
        <v/>
      </c>
      <c r="I615" t="str">
        <f t="shared" si="89"/>
        <v/>
      </c>
      <c r="J615" t="str">
        <f t="shared" si="90"/>
        <v/>
      </c>
      <c r="K615" t="str">
        <f t="shared" si="91"/>
        <v/>
      </c>
      <c r="L615" t="str">
        <f t="shared" si="92"/>
        <v/>
      </c>
      <c r="M615" t="str">
        <f t="shared" si="93"/>
        <v/>
      </c>
      <c r="N615" t="str">
        <f t="shared" si="94"/>
        <v/>
      </c>
      <c r="P615" t="s">
        <v>105</v>
      </c>
    </row>
    <row r="616" spans="1:16" ht="15.75" x14ac:dyDescent="0.25">
      <c r="A616" t="s">
        <v>399</v>
      </c>
      <c r="C616" s="8" t="s">
        <v>105</v>
      </c>
      <c r="D616" t="s">
        <v>399</v>
      </c>
      <c r="E616" t="str">
        <f t="shared" si="95"/>
        <v xml:space="preserve"> </v>
      </c>
      <c r="F616" t="s">
        <v>105</v>
      </c>
      <c r="G616" t="str">
        <f t="shared" si="87"/>
        <v xml:space="preserve"> </v>
      </c>
      <c r="H616" t="str">
        <f t="shared" si="88"/>
        <v/>
      </c>
      <c r="I616" t="str">
        <f t="shared" si="89"/>
        <v/>
      </c>
      <c r="J616" t="str">
        <f t="shared" si="90"/>
        <v/>
      </c>
      <c r="K616" t="str">
        <f t="shared" si="91"/>
        <v/>
      </c>
      <c r="L616" t="str">
        <f t="shared" si="92"/>
        <v/>
      </c>
      <c r="M616" t="str">
        <f t="shared" si="93"/>
        <v/>
      </c>
      <c r="N616" t="str">
        <f t="shared" si="94"/>
        <v/>
      </c>
      <c r="P616" t="s">
        <v>105</v>
      </c>
    </row>
    <row r="617" spans="1:16" ht="15.75" x14ac:dyDescent="0.25">
      <c r="A617" t="s">
        <v>399</v>
      </c>
      <c r="C617" s="5" t="s">
        <v>896</v>
      </c>
      <c r="D617" t="s">
        <v>399</v>
      </c>
      <c r="E617" t="str">
        <f t="shared" si="95"/>
        <v xml:space="preserve"> </v>
      </c>
      <c r="F617" t="s">
        <v>105</v>
      </c>
      <c r="G617" t="str">
        <f t="shared" si="87"/>
        <v xml:space="preserve"> </v>
      </c>
      <c r="H617" t="str">
        <f t="shared" si="88"/>
        <v/>
      </c>
      <c r="I617" t="str">
        <f t="shared" si="89"/>
        <v/>
      </c>
      <c r="J617" t="str">
        <f t="shared" si="90"/>
        <v/>
      </c>
      <c r="K617" t="str">
        <f t="shared" si="91"/>
        <v/>
      </c>
      <c r="L617" t="str">
        <f t="shared" si="92"/>
        <v/>
      </c>
      <c r="M617" t="str">
        <f t="shared" si="93"/>
        <v/>
      </c>
      <c r="N617" t="str">
        <f t="shared" si="94"/>
        <v/>
      </c>
      <c r="P617" t="s">
        <v>105</v>
      </c>
    </row>
    <row r="618" spans="1:16" ht="15.75" x14ac:dyDescent="0.25">
      <c r="A618" t="s">
        <v>399</v>
      </c>
      <c r="C618" s="5" t="s">
        <v>897</v>
      </c>
      <c r="D618" t="s">
        <v>399</v>
      </c>
      <c r="E618" t="str">
        <f t="shared" si="95"/>
        <v xml:space="preserve"> </v>
      </c>
      <c r="F618" t="s">
        <v>105</v>
      </c>
      <c r="G618" t="str">
        <f t="shared" si="87"/>
        <v xml:space="preserve"> </v>
      </c>
      <c r="H618" t="str">
        <f t="shared" si="88"/>
        <v/>
      </c>
      <c r="I618" t="str">
        <f t="shared" si="89"/>
        <v/>
      </c>
      <c r="J618" t="str">
        <f t="shared" si="90"/>
        <v/>
      </c>
      <c r="K618" t="str">
        <f t="shared" si="91"/>
        <v/>
      </c>
      <c r="L618" t="str">
        <f t="shared" si="92"/>
        <v/>
      </c>
      <c r="M618" t="str">
        <f t="shared" si="93"/>
        <v/>
      </c>
      <c r="N618" t="str">
        <f t="shared" si="94"/>
        <v/>
      </c>
      <c r="P618" t="s">
        <v>105</v>
      </c>
    </row>
    <row r="619" spans="1:16" ht="15.75" x14ac:dyDescent="0.25">
      <c r="A619" t="s">
        <v>399</v>
      </c>
      <c r="C619" s="5" t="s">
        <v>898</v>
      </c>
      <c r="D619" t="s">
        <v>399</v>
      </c>
      <c r="E619" t="str">
        <f t="shared" si="95"/>
        <v xml:space="preserve"> </v>
      </c>
      <c r="F619" t="s">
        <v>105</v>
      </c>
      <c r="G619" t="str">
        <f t="shared" si="87"/>
        <v xml:space="preserve"> </v>
      </c>
      <c r="H619" t="str">
        <f t="shared" si="88"/>
        <v/>
      </c>
      <c r="I619" t="str">
        <f t="shared" si="89"/>
        <v/>
      </c>
      <c r="J619" t="str">
        <f t="shared" si="90"/>
        <v/>
      </c>
      <c r="K619" t="str">
        <f t="shared" si="91"/>
        <v/>
      </c>
      <c r="L619" t="str">
        <f t="shared" si="92"/>
        <v/>
      </c>
      <c r="M619" t="str">
        <f t="shared" si="93"/>
        <v/>
      </c>
      <c r="N619" t="str">
        <f t="shared" si="94"/>
        <v/>
      </c>
      <c r="P619" t="s">
        <v>105</v>
      </c>
    </row>
    <row r="620" spans="1:16" ht="15.75" x14ac:dyDescent="0.25">
      <c r="A620" t="s">
        <v>399</v>
      </c>
      <c r="C620" s="5" t="s">
        <v>899</v>
      </c>
      <c r="D620" t="s">
        <v>399</v>
      </c>
      <c r="E620" t="str">
        <f t="shared" si="95"/>
        <v xml:space="preserve"> </v>
      </c>
      <c r="F620" t="s">
        <v>105</v>
      </c>
      <c r="G620" t="str">
        <f t="shared" si="87"/>
        <v xml:space="preserve"> </v>
      </c>
      <c r="H620" t="str">
        <f t="shared" si="88"/>
        <v/>
      </c>
      <c r="I620" t="str">
        <f t="shared" si="89"/>
        <v/>
      </c>
      <c r="J620" t="str">
        <f t="shared" si="90"/>
        <v/>
      </c>
      <c r="K620" t="str">
        <f t="shared" si="91"/>
        <v/>
      </c>
      <c r="L620" t="str">
        <f t="shared" si="92"/>
        <v/>
      </c>
      <c r="M620" t="str">
        <f t="shared" si="93"/>
        <v/>
      </c>
      <c r="N620" t="str">
        <f t="shared" si="94"/>
        <v/>
      </c>
      <c r="P620" t="s">
        <v>105</v>
      </c>
    </row>
    <row r="621" spans="1:16" ht="15.75" x14ac:dyDescent="0.25">
      <c r="A621" t="s">
        <v>399</v>
      </c>
      <c r="C621" s="2" t="s">
        <v>14</v>
      </c>
      <c r="D621" t="s">
        <v>399</v>
      </c>
      <c r="E621" t="str">
        <f t="shared" si="95"/>
        <v xml:space="preserve"> </v>
      </c>
      <c r="F621" t="s">
        <v>105</v>
      </c>
      <c r="G621" t="str">
        <f t="shared" si="87"/>
        <v xml:space="preserve"> </v>
      </c>
      <c r="H621" t="str">
        <f t="shared" si="88"/>
        <v/>
      </c>
      <c r="I621" t="str">
        <f t="shared" si="89"/>
        <v/>
      </c>
      <c r="J621" t="str">
        <f t="shared" si="90"/>
        <v/>
      </c>
      <c r="K621" t="str">
        <f t="shared" si="91"/>
        <v/>
      </c>
      <c r="L621" t="str">
        <f t="shared" si="92"/>
        <v/>
      </c>
      <c r="M621" t="str">
        <f t="shared" si="93"/>
        <v/>
      </c>
      <c r="N621" t="str">
        <f t="shared" si="94"/>
        <v/>
      </c>
      <c r="P621" t="s">
        <v>105</v>
      </c>
    </row>
    <row r="622" spans="1:16" ht="15.75" x14ac:dyDescent="0.25">
      <c r="A622" t="s">
        <v>399</v>
      </c>
      <c r="C622" s="5"/>
      <c r="D622" t="s">
        <v>399</v>
      </c>
      <c r="E622" t="str">
        <f t="shared" si="95"/>
        <v xml:space="preserve"> </v>
      </c>
      <c r="F622" t="s">
        <v>105</v>
      </c>
      <c r="G622" t="str">
        <f t="shared" si="87"/>
        <v xml:space="preserve"> </v>
      </c>
      <c r="H622" t="str">
        <f t="shared" si="88"/>
        <v/>
      </c>
      <c r="I622" t="str">
        <f t="shared" si="89"/>
        <v/>
      </c>
      <c r="J622" t="str">
        <f t="shared" si="90"/>
        <v/>
      </c>
      <c r="K622" t="str">
        <f t="shared" si="91"/>
        <v/>
      </c>
      <c r="L622" t="str">
        <f t="shared" si="92"/>
        <v/>
      </c>
      <c r="M622" t="str">
        <f t="shared" si="93"/>
        <v/>
      </c>
      <c r="N622" t="str">
        <f t="shared" si="94"/>
        <v/>
      </c>
      <c r="P622" t="s">
        <v>105</v>
      </c>
    </row>
    <row r="623" spans="1:16" ht="15.75" x14ac:dyDescent="0.25">
      <c r="A623" t="s">
        <v>399</v>
      </c>
      <c r="C623" s="5"/>
      <c r="D623" t="s">
        <v>399</v>
      </c>
      <c r="E623" t="str">
        <f t="shared" si="95"/>
        <v xml:space="preserve"> </v>
      </c>
      <c r="F623" t="s">
        <v>105</v>
      </c>
      <c r="G623" t="str">
        <f t="shared" si="87"/>
        <v xml:space="preserve"> </v>
      </c>
      <c r="H623" t="str">
        <f t="shared" si="88"/>
        <v/>
      </c>
      <c r="I623" t="str">
        <f t="shared" si="89"/>
        <v/>
      </c>
      <c r="J623" t="str">
        <f t="shared" si="90"/>
        <v/>
      </c>
      <c r="K623" t="str">
        <f t="shared" si="91"/>
        <v/>
      </c>
      <c r="L623" t="str">
        <f t="shared" si="92"/>
        <v/>
      </c>
      <c r="M623" t="str">
        <f t="shared" si="93"/>
        <v/>
      </c>
      <c r="N623" t="str">
        <f t="shared" si="94"/>
        <v/>
      </c>
      <c r="P623" t="s">
        <v>105</v>
      </c>
    </row>
    <row r="624" spans="1:16" ht="15.75" x14ac:dyDescent="0.25">
      <c r="A624" t="s">
        <v>399</v>
      </c>
      <c r="C624" s="5"/>
      <c r="D624" t="s">
        <v>399</v>
      </c>
      <c r="E624" t="str">
        <f t="shared" si="95"/>
        <v xml:space="preserve"> </v>
      </c>
      <c r="F624" t="s">
        <v>105</v>
      </c>
      <c r="G624" t="str">
        <f t="shared" si="87"/>
        <v xml:space="preserve"> </v>
      </c>
      <c r="H624" t="str">
        <f t="shared" si="88"/>
        <v/>
      </c>
      <c r="I624" t="str">
        <f t="shared" si="89"/>
        <v/>
      </c>
      <c r="J624" t="str">
        <f t="shared" si="90"/>
        <v/>
      </c>
      <c r="K624" t="str">
        <f t="shared" si="91"/>
        <v/>
      </c>
      <c r="L624" t="str">
        <f t="shared" si="92"/>
        <v/>
      </c>
      <c r="M624" t="str">
        <f t="shared" si="93"/>
        <v/>
      </c>
      <c r="N624" t="str">
        <f t="shared" si="94"/>
        <v/>
      </c>
      <c r="P624" t="s">
        <v>105</v>
      </c>
    </row>
    <row r="625" spans="1:16" ht="15.75" x14ac:dyDescent="0.25">
      <c r="A625" t="s">
        <v>399</v>
      </c>
      <c r="C625" s="5"/>
      <c r="D625" t="s">
        <v>399</v>
      </c>
      <c r="E625" t="str">
        <f t="shared" si="95"/>
        <v xml:space="preserve"> </v>
      </c>
      <c r="F625" t="s">
        <v>105</v>
      </c>
      <c r="G625" t="str">
        <f t="shared" si="87"/>
        <v xml:space="preserve"> </v>
      </c>
      <c r="H625" t="str">
        <f t="shared" si="88"/>
        <v/>
      </c>
      <c r="I625" t="str">
        <f t="shared" si="89"/>
        <v/>
      </c>
      <c r="J625" t="str">
        <f t="shared" si="90"/>
        <v/>
      </c>
      <c r="K625" t="str">
        <f t="shared" si="91"/>
        <v/>
      </c>
      <c r="L625" t="str">
        <f t="shared" si="92"/>
        <v/>
      </c>
      <c r="M625" t="str">
        <f t="shared" si="93"/>
        <v/>
      </c>
      <c r="N625" t="str">
        <f t="shared" si="94"/>
        <v/>
      </c>
      <c r="P625" t="s">
        <v>105</v>
      </c>
    </row>
    <row r="626" spans="1:16" ht="15.75" x14ac:dyDescent="0.25">
      <c r="A626" t="s">
        <v>399</v>
      </c>
      <c r="C626" s="5"/>
      <c r="D626" t="s">
        <v>399</v>
      </c>
      <c r="E626" t="str">
        <f t="shared" si="95"/>
        <v xml:space="preserve"> </v>
      </c>
      <c r="F626" t="s">
        <v>105</v>
      </c>
      <c r="G626" t="str">
        <f t="shared" si="87"/>
        <v xml:space="preserve"> </v>
      </c>
      <c r="H626" t="str">
        <f t="shared" si="88"/>
        <v/>
      </c>
      <c r="I626" t="str">
        <f t="shared" si="89"/>
        <v/>
      </c>
      <c r="J626" t="str">
        <f t="shared" si="90"/>
        <v/>
      </c>
      <c r="K626" t="str">
        <f t="shared" si="91"/>
        <v/>
      </c>
      <c r="L626" t="str">
        <f t="shared" si="92"/>
        <v/>
      </c>
      <c r="M626" t="str">
        <f t="shared" si="93"/>
        <v/>
      </c>
      <c r="N626" t="str">
        <f t="shared" si="94"/>
        <v/>
      </c>
      <c r="P626" t="s">
        <v>105</v>
      </c>
    </row>
    <row r="627" spans="1:16" ht="15.75" x14ac:dyDescent="0.25">
      <c r="A627" t="s">
        <v>399</v>
      </c>
      <c r="C627" s="2"/>
      <c r="D627" t="s">
        <v>399</v>
      </c>
      <c r="E627" t="str">
        <f>IF(LEFT(C627,8)="Question",LEFT(C627,8)," ")</f>
        <v xml:space="preserve"> </v>
      </c>
      <c r="F627" t="s">
        <v>105</v>
      </c>
      <c r="G627" t="str">
        <f t="shared" si="87"/>
        <v xml:space="preserve"> </v>
      </c>
      <c r="H627" t="str">
        <f t="shared" si="88"/>
        <v/>
      </c>
      <c r="I627" t="str">
        <f t="shared" si="89"/>
        <v/>
      </c>
      <c r="J627" t="str">
        <f t="shared" si="90"/>
        <v/>
      </c>
      <c r="K627" t="str">
        <f t="shared" si="91"/>
        <v/>
      </c>
      <c r="L627" t="str">
        <f t="shared" si="92"/>
        <v/>
      </c>
      <c r="M627" t="str">
        <f t="shared" si="93"/>
        <v/>
      </c>
      <c r="N627" t="str">
        <f t="shared" si="94"/>
        <v/>
      </c>
      <c r="P627" t="s">
        <v>105</v>
      </c>
    </row>
    <row r="628" spans="1:16" ht="15.75" x14ac:dyDescent="0.25">
      <c r="A628" t="s">
        <v>399</v>
      </c>
      <c r="C628" s="5"/>
      <c r="D628" t="s">
        <v>399</v>
      </c>
      <c r="E628" t="str">
        <f t="shared" si="95"/>
        <v xml:space="preserve"> </v>
      </c>
      <c r="F628" t="s">
        <v>105</v>
      </c>
      <c r="G628" t="str">
        <f t="shared" si="87"/>
        <v xml:space="preserve"> </v>
      </c>
      <c r="H628" t="str">
        <f t="shared" si="88"/>
        <v/>
      </c>
      <c r="I628" t="str">
        <f t="shared" si="89"/>
        <v/>
      </c>
      <c r="J628" t="str">
        <f t="shared" si="90"/>
        <v/>
      </c>
      <c r="K628" t="str">
        <f t="shared" si="91"/>
        <v/>
      </c>
      <c r="L628" t="str">
        <f t="shared" si="92"/>
        <v/>
      </c>
      <c r="M628" t="str">
        <f t="shared" si="93"/>
        <v/>
      </c>
      <c r="N628" t="str">
        <f t="shared" si="94"/>
        <v/>
      </c>
      <c r="P628" t="s">
        <v>105</v>
      </c>
    </row>
    <row r="629" spans="1:16" ht="15.75" x14ac:dyDescent="0.25">
      <c r="A629" t="s">
        <v>399</v>
      </c>
      <c r="C629" s="5"/>
      <c r="D629" t="s">
        <v>399</v>
      </c>
      <c r="E629" t="str">
        <f t="shared" si="95"/>
        <v xml:space="preserve"> </v>
      </c>
      <c r="F629" t="s">
        <v>105</v>
      </c>
      <c r="G629" t="str">
        <f t="shared" si="87"/>
        <v xml:space="preserve"> </v>
      </c>
      <c r="H629" t="str">
        <f t="shared" si="88"/>
        <v/>
      </c>
      <c r="I629" t="str">
        <f t="shared" si="89"/>
        <v/>
      </c>
      <c r="J629" t="str">
        <f t="shared" si="90"/>
        <v/>
      </c>
      <c r="K629" t="str">
        <f t="shared" si="91"/>
        <v/>
      </c>
      <c r="L629" t="str">
        <f t="shared" si="92"/>
        <v/>
      </c>
      <c r="M629" t="str">
        <f t="shared" si="93"/>
        <v/>
      </c>
      <c r="N629" t="str">
        <f t="shared" si="94"/>
        <v/>
      </c>
      <c r="P629" t="s">
        <v>105</v>
      </c>
    </row>
    <row r="630" spans="1:16" ht="15.75" x14ac:dyDescent="0.25">
      <c r="A630" t="s">
        <v>399</v>
      </c>
      <c r="C630" s="5" t="s">
        <v>7</v>
      </c>
      <c r="D630" t="s">
        <v>399</v>
      </c>
      <c r="E630" t="str">
        <f t="shared" si="95"/>
        <v xml:space="preserve"> </v>
      </c>
      <c r="F630" t="s">
        <v>105</v>
      </c>
      <c r="G630" t="str">
        <f t="shared" si="87"/>
        <v xml:space="preserve"> </v>
      </c>
      <c r="H630" t="str">
        <f t="shared" si="88"/>
        <v/>
      </c>
      <c r="I630" t="str">
        <f t="shared" si="89"/>
        <v/>
      </c>
      <c r="J630" t="str">
        <f t="shared" si="90"/>
        <v/>
      </c>
      <c r="K630" t="str">
        <f t="shared" si="91"/>
        <v/>
      </c>
      <c r="L630" t="str">
        <f t="shared" si="92"/>
        <v/>
      </c>
      <c r="M630" t="str">
        <f t="shared" si="93"/>
        <v/>
      </c>
      <c r="N630" t="str">
        <f t="shared" si="94"/>
        <v/>
      </c>
      <c r="P630" t="s">
        <v>105</v>
      </c>
    </row>
    <row r="631" spans="1:16" ht="15.75" x14ac:dyDescent="0.25">
      <c r="A631" t="s">
        <v>399</v>
      </c>
      <c r="C631" s="2" t="s">
        <v>14</v>
      </c>
      <c r="D631" t="s">
        <v>399</v>
      </c>
      <c r="E631" t="str">
        <f>IF(LEFT(C631,8)="Question",LEFT(C631,8)," ")</f>
        <v xml:space="preserve"> </v>
      </c>
      <c r="F631" t="s">
        <v>105</v>
      </c>
      <c r="G631" t="str">
        <f t="shared" si="87"/>
        <v xml:space="preserve"> </v>
      </c>
      <c r="H631" t="str">
        <f t="shared" si="88"/>
        <v/>
      </c>
      <c r="I631" t="str">
        <f t="shared" si="89"/>
        <v/>
      </c>
      <c r="J631" t="str">
        <f t="shared" si="90"/>
        <v/>
      </c>
      <c r="K631" t="str">
        <f t="shared" si="91"/>
        <v/>
      </c>
      <c r="L631" t="str">
        <f t="shared" si="92"/>
        <v/>
      </c>
      <c r="M631" t="str">
        <f t="shared" si="93"/>
        <v/>
      </c>
      <c r="N631" t="str">
        <f t="shared" si="94"/>
        <v/>
      </c>
      <c r="P631" t="s">
        <v>105</v>
      </c>
    </row>
    <row r="632" spans="1:16" ht="15.75" x14ac:dyDescent="0.25">
      <c r="A632" t="s">
        <v>399</v>
      </c>
      <c r="C632" s="2" t="s">
        <v>9</v>
      </c>
      <c r="D632" t="s">
        <v>399</v>
      </c>
      <c r="E632" t="str">
        <f t="shared" si="95"/>
        <v>Question</v>
      </c>
      <c r="F632">
        <v>2</v>
      </c>
      <c r="G632" t="str">
        <f t="shared" si="87"/>
        <v>Refer to the exhibit. An extended ACL has been configured and applied to router R2. The configuration failed to work as intended. Which two changes stop outbound traffic on TCP ports 25 and 80 to 10.0.20.0/26 from the 10.0.10.0/26 subnet while still allowing all other traffic? (Choose two)</v>
      </c>
      <c r="H632" t="str">
        <f t="shared" si="88"/>
        <v xml:space="preserve">A.  Add a “permit ip any any” statement to the beginning of ACL 101 for allowed traffic </v>
      </c>
      <c r="I632" t="str">
        <f t="shared" si="89"/>
        <v xml:space="preserve">B.  Add a “permit ip any any” statement at the end of ACL 101 for allowed traffic </v>
      </c>
      <c r="J632" t="str">
        <f t="shared" si="90"/>
        <v xml:space="preserve">C.  The source and destination IPs must be swapped in ACL 101 </v>
      </c>
      <c r="K632" t="str">
        <f t="shared" si="91"/>
        <v xml:space="preserve">D.  The ACL must be configured the Gi0/2 interface inbound on R1 </v>
      </c>
      <c r="L632" t="str">
        <f t="shared" si="92"/>
        <v xml:space="preserve">E.  The ACL must be moved to the Gi0/1 interface outbound on R2 </v>
      </c>
      <c r="M632" t="str">
        <f t="shared" si="93"/>
        <v xml:space="preserve"> </v>
      </c>
      <c r="N632" t="str">
        <f t="shared" si="94"/>
        <v xml:space="preserve">Answer: B C  </v>
      </c>
      <c r="O632">
        <v>1</v>
      </c>
      <c r="P632">
        <v>2</v>
      </c>
    </row>
    <row r="633" spans="1:16" ht="15.75" x14ac:dyDescent="0.25">
      <c r="A633" t="s">
        <v>399</v>
      </c>
      <c r="C633" s="5" t="s">
        <v>402</v>
      </c>
      <c r="D633" t="s">
        <v>399</v>
      </c>
      <c r="E633" t="str">
        <f t="shared" si="95"/>
        <v xml:space="preserve"> </v>
      </c>
      <c r="F633" t="s">
        <v>105</v>
      </c>
      <c r="G633" t="str">
        <f t="shared" si="87"/>
        <v xml:space="preserve"> </v>
      </c>
      <c r="H633" t="str">
        <f t="shared" si="88"/>
        <v/>
      </c>
      <c r="I633" t="str">
        <f t="shared" si="89"/>
        <v/>
      </c>
      <c r="J633" t="str">
        <f t="shared" si="90"/>
        <v/>
      </c>
      <c r="K633" t="str">
        <f t="shared" si="91"/>
        <v/>
      </c>
      <c r="L633" t="str">
        <f t="shared" si="92"/>
        <v/>
      </c>
      <c r="M633" t="str">
        <f t="shared" si="93"/>
        <v/>
      </c>
      <c r="N633" t="str">
        <f t="shared" si="94"/>
        <v/>
      </c>
      <c r="P633" t="s">
        <v>105</v>
      </c>
    </row>
    <row r="634" spans="1:16" ht="15.75" x14ac:dyDescent="0.25">
      <c r="A634" t="s">
        <v>399</v>
      </c>
      <c r="C634" s="16" t="s">
        <v>105</v>
      </c>
      <c r="D634" t="s">
        <v>399</v>
      </c>
      <c r="E634" t="str">
        <f t="shared" si="95"/>
        <v xml:space="preserve"> </v>
      </c>
      <c r="F634" t="s">
        <v>105</v>
      </c>
      <c r="G634" t="str">
        <f t="shared" si="87"/>
        <v xml:space="preserve"> </v>
      </c>
      <c r="H634" t="str">
        <f t="shared" si="88"/>
        <v/>
      </c>
      <c r="I634" t="str">
        <f t="shared" si="89"/>
        <v/>
      </c>
      <c r="J634" t="str">
        <f t="shared" si="90"/>
        <v/>
      </c>
      <c r="K634" t="str">
        <f t="shared" si="91"/>
        <v/>
      </c>
      <c r="L634" t="str">
        <f t="shared" si="92"/>
        <v/>
      </c>
      <c r="M634" t="str">
        <f t="shared" si="93"/>
        <v/>
      </c>
      <c r="N634" t="str">
        <f t="shared" si="94"/>
        <v/>
      </c>
      <c r="P634" t="s">
        <v>105</v>
      </c>
    </row>
    <row r="635" spans="1:16" ht="63" x14ac:dyDescent="0.25">
      <c r="A635" t="s">
        <v>399</v>
      </c>
      <c r="C635" s="9" t="s">
        <v>919</v>
      </c>
      <c r="D635" t="s">
        <v>399</v>
      </c>
      <c r="E635" t="str">
        <f t="shared" si="95"/>
        <v xml:space="preserve"> </v>
      </c>
      <c r="F635" t="s">
        <v>105</v>
      </c>
      <c r="G635" t="str">
        <f t="shared" si="87"/>
        <v xml:space="preserve"> </v>
      </c>
      <c r="H635" t="str">
        <f t="shared" si="88"/>
        <v/>
      </c>
      <c r="I635" t="str">
        <f t="shared" si="89"/>
        <v/>
      </c>
      <c r="J635" t="str">
        <f t="shared" si="90"/>
        <v/>
      </c>
      <c r="K635" t="str">
        <f t="shared" si="91"/>
        <v/>
      </c>
      <c r="L635" t="str">
        <f t="shared" si="92"/>
        <v/>
      </c>
      <c r="M635" t="str">
        <f t="shared" si="93"/>
        <v/>
      </c>
      <c r="N635" t="str">
        <f t="shared" si="94"/>
        <v/>
      </c>
      <c r="P635" t="s">
        <v>105</v>
      </c>
    </row>
    <row r="636" spans="1:16" ht="15.75" x14ac:dyDescent="0.25">
      <c r="A636" t="s">
        <v>399</v>
      </c>
      <c r="C636" s="4" t="s">
        <v>403</v>
      </c>
      <c r="D636" t="s">
        <v>399</v>
      </c>
      <c r="E636" t="str">
        <f t="shared" si="95"/>
        <v xml:space="preserve"> </v>
      </c>
      <c r="F636" t="s">
        <v>105</v>
      </c>
      <c r="G636" t="str">
        <f t="shared" si="87"/>
        <v xml:space="preserve"> </v>
      </c>
      <c r="H636" t="str">
        <f t="shared" si="88"/>
        <v/>
      </c>
      <c r="I636" t="str">
        <f t="shared" si="89"/>
        <v/>
      </c>
      <c r="J636" t="str">
        <f t="shared" si="90"/>
        <v/>
      </c>
      <c r="K636" t="str">
        <f t="shared" si="91"/>
        <v/>
      </c>
      <c r="L636" t="str">
        <f t="shared" si="92"/>
        <v/>
      </c>
      <c r="M636" t="str">
        <f t="shared" si="93"/>
        <v/>
      </c>
      <c r="N636" t="str">
        <f t="shared" si="94"/>
        <v/>
      </c>
      <c r="P636" t="s">
        <v>105</v>
      </c>
    </row>
    <row r="637" spans="1:16" ht="15.75" x14ac:dyDescent="0.25">
      <c r="A637" t="s">
        <v>399</v>
      </c>
      <c r="C637" s="4" t="s">
        <v>404</v>
      </c>
      <c r="D637" t="s">
        <v>399</v>
      </c>
      <c r="E637" t="str">
        <f t="shared" si="95"/>
        <v xml:space="preserve"> </v>
      </c>
      <c r="F637" t="s">
        <v>105</v>
      </c>
      <c r="G637" t="str">
        <f t="shared" si="87"/>
        <v xml:space="preserve"> </v>
      </c>
      <c r="H637" t="str">
        <f t="shared" si="88"/>
        <v/>
      </c>
      <c r="I637" t="str">
        <f t="shared" si="89"/>
        <v/>
      </c>
      <c r="J637" t="str">
        <f t="shared" si="90"/>
        <v/>
      </c>
      <c r="K637" t="str">
        <f t="shared" si="91"/>
        <v/>
      </c>
      <c r="L637" t="str">
        <f t="shared" si="92"/>
        <v/>
      </c>
      <c r="M637" t="str">
        <f t="shared" si="93"/>
        <v/>
      </c>
      <c r="N637" t="str">
        <f t="shared" si="94"/>
        <v/>
      </c>
      <c r="P637" t="s">
        <v>105</v>
      </c>
    </row>
    <row r="638" spans="1:16" ht="15.75" x14ac:dyDescent="0.25">
      <c r="A638" t="s">
        <v>399</v>
      </c>
      <c r="C638" s="4" t="s">
        <v>405</v>
      </c>
      <c r="D638" t="s">
        <v>399</v>
      </c>
      <c r="E638" t="str">
        <f t="shared" si="95"/>
        <v xml:space="preserve"> </v>
      </c>
      <c r="F638" t="s">
        <v>105</v>
      </c>
      <c r="G638" t="str">
        <f t="shared" si="87"/>
        <v xml:space="preserve"> </v>
      </c>
      <c r="H638" t="str">
        <f t="shared" si="88"/>
        <v/>
      </c>
      <c r="I638" t="str">
        <f t="shared" si="89"/>
        <v/>
      </c>
      <c r="J638" t="str">
        <f t="shared" si="90"/>
        <v/>
      </c>
      <c r="K638" t="str">
        <f t="shared" si="91"/>
        <v/>
      </c>
      <c r="L638" t="str">
        <f t="shared" si="92"/>
        <v/>
      </c>
      <c r="M638" t="str">
        <f t="shared" si="93"/>
        <v/>
      </c>
      <c r="N638" t="str">
        <f t="shared" si="94"/>
        <v/>
      </c>
      <c r="P638" t="s">
        <v>105</v>
      </c>
    </row>
    <row r="639" spans="1:16" ht="15.75" x14ac:dyDescent="0.25">
      <c r="A639" t="s">
        <v>399</v>
      </c>
      <c r="C639" s="4" t="s">
        <v>406</v>
      </c>
      <c r="D639" t="s">
        <v>399</v>
      </c>
      <c r="E639" t="str">
        <f t="shared" si="95"/>
        <v xml:space="preserve"> </v>
      </c>
      <c r="F639" t="s">
        <v>105</v>
      </c>
      <c r="G639" t="str">
        <f t="shared" si="87"/>
        <v xml:space="preserve"> </v>
      </c>
      <c r="H639" t="str">
        <f t="shared" si="88"/>
        <v/>
      </c>
      <c r="I639" t="str">
        <f t="shared" si="89"/>
        <v/>
      </c>
      <c r="J639" t="str">
        <f t="shared" si="90"/>
        <v/>
      </c>
      <c r="K639" t="str">
        <f t="shared" si="91"/>
        <v/>
      </c>
      <c r="L639" t="str">
        <f t="shared" si="92"/>
        <v/>
      </c>
      <c r="M639" t="str">
        <f t="shared" si="93"/>
        <v/>
      </c>
      <c r="N639" t="str">
        <f t="shared" si="94"/>
        <v/>
      </c>
      <c r="P639" t="s">
        <v>105</v>
      </c>
    </row>
    <row r="640" spans="1:16" ht="15.75" x14ac:dyDescent="0.25">
      <c r="A640" t="s">
        <v>399</v>
      </c>
      <c r="C640" s="4" t="s">
        <v>407</v>
      </c>
      <c r="D640" t="s">
        <v>399</v>
      </c>
      <c r="E640" t="str">
        <f t="shared" si="95"/>
        <v xml:space="preserve"> </v>
      </c>
      <c r="F640" t="s">
        <v>105</v>
      </c>
      <c r="G640" t="str">
        <f t="shared" si="87"/>
        <v xml:space="preserve"> </v>
      </c>
      <c r="H640" t="str">
        <f t="shared" si="88"/>
        <v/>
      </c>
      <c r="I640" t="str">
        <f t="shared" si="89"/>
        <v/>
      </c>
      <c r="J640" t="str">
        <f t="shared" si="90"/>
        <v/>
      </c>
      <c r="K640" t="str">
        <f t="shared" si="91"/>
        <v/>
      </c>
      <c r="L640" t="str">
        <f t="shared" si="92"/>
        <v/>
      </c>
      <c r="M640" t="str">
        <f t="shared" si="93"/>
        <v/>
      </c>
      <c r="N640" t="str">
        <f t="shared" si="94"/>
        <v/>
      </c>
      <c r="P640" t="s">
        <v>105</v>
      </c>
    </row>
    <row r="641" spans="1:16" ht="15.75" x14ac:dyDescent="0.25">
      <c r="A641" t="s">
        <v>399</v>
      </c>
      <c r="C641" s="5" t="s">
        <v>7</v>
      </c>
      <c r="D641" t="s">
        <v>399</v>
      </c>
      <c r="E641" t="str">
        <f t="shared" si="95"/>
        <v xml:space="preserve"> </v>
      </c>
      <c r="F641" t="s">
        <v>105</v>
      </c>
      <c r="G641" t="str">
        <f t="shared" si="87"/>
        <v xml:space="preserve"> </v>
      </c>
      <c r="H641" t="str">
        <f t="shared" si="88"/>
        <v/>
      </c>
      <c r="I641" t="str">
        <f t="shared" si="89"/>
        <v/>
      </c>
      <c r="J641" t="str">
        <f t="shared" si="90"/>
        <v/>
      </c>
      <c r="K641" t="str">
        <f t="shared" si="91"/>
        <v/>
      </c>
      <c r="L641" t="str">
        <f t="shared" si="92"/>
        <v/>
      </c>
      <c r="M641" t="str">
        <f t="shared" si="93"/>
        <v/>
      </c>
      <c r="N641" t="str">
        <f t="shared" si="94"/>
        <v/>
      </c>
      <c r="P641" t="s">
        <v>105</v>
      </c>
    </row>
    <row r="642" spans="1:16" ht="15.75" x14ac:dyDescent="0.25">
      <c r="A642" t="s">
        <v>399</v>
      </c>
      <c r="C642" s="2" t="s">
        <v>47</v>
      </c>
      <c r="D642" t="s">
        <v>399</v>
      </c>
      <c r="E642" t="str">
        <f t="shared" si="95"/>
        <v xml:space="preserve"> </v>
      </c>
      <c r="F642" t="s">
        <v>105</v>
      </c>
      <c r="G642" t="str">
        <f t="shared" si="87"/>
        <v xml:space="preserve"> </v>
      </c>
      <c r="H642" t="str">
        <f t="shared" si="88"/>
        <v/>
      </c>
      <c r="I642" t="str">
        <f t="shared" si="89"/>
        <v/>
      </c>
      <c r="J642" t="str">
        <f t="shared" si="90"/>
        <v/>
      </c>
      <c r="K642" t="str">
        <f t="shared" si="91"/>
        <v/>
      </c>
      <c r="L642" t="str">
        <f t="shared" si="92"/>
        <v/>
      </c>
      <c r="M642" t="str">
        <f t="shared" si="93"/>
        <v/>
      </c>
      <c r="N642" t="str">
        <f t="shared" si="94"/>
        <v/>
      </c>
      <c r="P642" t="s">
        <v>105</v>
      </c>
    </row>
    <row r="643" spans="1:16" ht="30" x14ac:dyDescent="0.25">
      <c r="A643" t="s">
        <v>408</v>
      </c>
      <c r="C643" s="1" t="s">
        <v>408</v>
      </c>
      <c r="D643" t="s">
        <v>408</v>
      </c>
      <c r="E643" t="str">
        <f t="shared" si="95"/>
        <v xml:space="preserve"> </v>
      </c>
      <c r="F643" t="s">
        <v>105</v>
      </c>
      <c r="G643" t="str">
        <f t="shared" ref="G643:G706" si="96">IF(E643="Question",C644," ")</f>
        <v xml:space="preserve"> </v>
      </c>
      <c r="H643" t="str">
        <f t="shared" ref="H643:H706" si="97">IF(ISNUMBER(F643),IF(LEFT(C645,2)="A.",C645,IF(LEFT(C646,2)="A.",C646,IF(LEFT(C647,2)="A.",C647,IF(LEFT(C648,2)="A.",C648,IF(LEFT(C649,2)="A.",C649," "))))),"")</f>
        <v/>
      </c>
      <c r="I643" t="str">
        <f t="shared" ref="I643:I706" si="98">IF(ISNUMBER(F643),IF(LEFT(C646,2)="B.",C646,IF(LEFT(C647,2)="B.",C647,IF(LEFT(C648,2)="B.",C648,IF(LEFT(C649,2)="B.",C649,IF(LEFT(C650,2)="B.",C650," "))))),"")</f>
        <v/>
      </c>
      <c r="J643" t="str">
        <f t="shared" ref="J643:J706" si="99">IF(ISNUMBER(F643),IF(LEFT(C647,2)="C.",C647,IF(LEFT(C648,2)="C.",C648,IF(LEFT(C649,2)="C.",C649,IF(LEFT(C650,2)="C.",C650,IF(LEFT(C651,2)="C.",C651," "))))),"")</f>
        <v/>
      </c>
      <c r="K643" t="str">
        <f t="shared" ref="K643:K706" si="100">IF(ISNUMBER(F643),IF(LEFT(C648,2)="D.",C648,IF(LEFT(C649,2)="D.",C649,IF(LEFT(C650,2)="D.",C650,IF(LEFT(C651,2)="D.",C651,IF(LEFT(C652,2)="D.",C652," "))))),"")</f>
        <v/>
      </c>
      <c r="L643" t="str">
        <f t="shared" ref="L643:L706" si="101">IF(ISNUMBER(F643),IF(LEFT(C649,2)="E.",C649,IF(LEFT(C650,2)="E.",C650,IF(LEFT(C651,2)="E.",C651,IF(LEFT(C652,2)="E.",C652,IF(LEFT(C653,2)="E.",C653," "))))),"")</f>
        <v/>
      </c>
      <c r="M643" t="str">
        <f t="shared" ref="M643:M706" si="102">IF(ISNUMBER(F643),IF(LEFT(C650,2)="F.",C650,IF(LEFT(C651,2)="F.",C651,IF(LEFT(C652,2)="F.",C652,IF(LEFT(C653,2)="F.",C653,IF(LEFT(C654,2)="F.",C654," "))))),"")</f>
        <v/>
      </c>
      <c r="N643" t="str">
        <f t="shared" ref="N643:N706" si="103">IF(ISNUMBER(F643),IF(LEFT(C649,7)="Answer:",C649,IF(LEFT(C650,7)="Answer:",C650,IF(LEFT(C651,7)="Answer:",C651,IF(LEFT(C652,7)="Answer:",C652,IF(LEFT(C653,7)="Answer:",C653,IF(LEFT(C654,7)="Answer:",C654," ")))))),"")</f>
        <v/>
      </c>
      <c r="P643" t="s">
        <v>105</v>
      </c>
    </row>
    <row r="644" spans="1:16" ht="15.75" x14ac:dyDescent="0.25">
      <c r="A644" t="s">
        <v>408</v>
      </c>
      <c r="C644" s="6" t="s">
        <v>409</v>
      </c>
      <c r="D644" t="s">
        <v>408</v>
      </c>
      <c r="E644" t="str">
        <f t="shared" si="95"/>
        <v xml:space="preserve"> </v>
      </c>
      <c r="F644" t="s">
        <v>105</v>
      </c>
      <c r="G644" t="str">
        <f t="shared" si="96"/>
        <v xml:space="preserve"> </v>
      </c>
      <c r="H644" t="str">
        <f t="shared" si="97"/>
        <v/>
      </c>
      <c r="I644" t="str">
        <f t="shared" si="98"/>
        <v/>
      </c>
      <c r="J644" t="str">
        <f t="shared" si="99"/>
        <v/>
      </c>
      <c r="K644" t="str">
        <f t="shared" si="100"/>
        <v/>
      </c>
      <c r="L644" t="str">
        <f t="shared" si="101"/>
        <v/>
      </c>
      <c r="M644" t="str">
        <f t="shared" si="102"/>
        <v/>
      </c>
      <c r="N644" t="str">
        <f t="shared" si="103"/>
        <v/>
      </c>
      <c r="P644" t="s">
        <v>105</v>
      </c>
    </row>
    <row r="645" spans="1:16" ht="15.75" x14ac:dyDescent="0.25">
      <c r="A645" t="s">
        <v>408</v>
      </c>
      <c r="C645" s="2" t="s">
        <v>1</v>
      </c>
      <c r="D645" t="s">
        <v>408</v>
      </c>
      <c r="E645" t="str">
        <f t="shared" si="95"/>
        <v>Question</v>
      </c>
      <c r="F645">
        <v>1</v>
      </c>
      <c r="G645" t="str">
        <f t="shared" si="96"/>
        <v xml:space="preserve">AAA stands for authentication, authorization, and accounting. </v>
      </c>
      <c r="H645" t="str">
        <f t="shared" si="97"/>
        <v>A.  False</v>
      </c>
      <c r="I645" t="str">
        <f t="shared" si="98"/>
        <v>B.  True</v>
      </c>
      <c r="J645" t="str">
        <f t="shared" si="99"/>
        <v xml:space="preserve"> </v>
      </c>
      <c r="K645" t="str">
        <f t="shared" si="100"/>
        <v xml:space="preserve"> </v>
      </c>
      <c r="L645" t="str">
        <f t="shared" si="101"/>
        <v xml:space="preserve"> </v>
      </c>
      <c r="M645" t="str">
        <f t="shared" si="102"/>
        <v xml:space="preserve"> </v>
      </c>
      <c r="N645" t="str">
        <f t="shared" si="103"/>
        <v xml:space="preserve">Answer: B  </v>
      </c>
      <c r="P645">
        <v>1</v>
      </c>
    </row>
    <row r="646" spans="1:16" ht="15.75" x14ac:dyDescent="0.25">
      <c r="A646" t="s">
        <v>408</v>
      </c>
      <c r="C646" s="5" t="s">
        <v>410</v>
      </c>
      <c r="D646" t="s">
        <v>408</v>
      </c>
      <c r="E646" t="str">
        <f t="shared" si="95"/>
        <v xml:space="preserve"> </v>
      </c>
      <c r="F646" t="s">
        <v>105</v>
      </c>
      <c r="G646" t="str">
        <f t="shared" si="96"/>
        <v xml:space="preserve"> </v>
      </c>
      <c r="H646" t="str">
        <f t="shared" si="97"/>
        <v/>
      </c>
      <c r="I646" t="str">
        <f t="shared" si="98"/>
        <v/>
      </c>
      <c r="J646" t="str">
        <f t="shared" si="99"/>
        <v/>
      </c>
      <c r="K646" t="str">
        <f t="shared" si="100"/>
        <v/>
      </c>
      <c r="L646" t="str">
        <f t="shared" si="101"/>
        <v/>
      </c>
      <c r="M646" t="str">
        <f t="shared" si="102"/>
        <v/>
      </c>
      <c r="N646" t="str">
        <f t="shared" si="103"/>
        <v/>
      </c>
      <c r="P646" t="s">
        <v>105</v>
      </c>
    </row>
    <row r="647" spans="1:16" ht="15.75" x14ac:dyDescent="0.25">
      <c r="A647" t="s">
        <v>408</v>
      </c>
      <c r="C647" s="4" t="s">
        <v>411</v>
      </c>
      <c r="D647" t="s">
        <v>408</v>
      </c>
      <c r="E647" t="str">
        <f t="shared" si="95"/>
        <v xml:space="preserve"> </v>
      </c>
      <c r="F647" t="s">
        <v>105</v>
      </c>
      <c r="G647" t="str">
        <f t="shared" si="96"/>
        <v xml:space="preserve"> </v>
      </c>
      <c r="H647" t="str">
        <f t="shared" si="97"/>
        <v/>
      </c>
      <c r="I647" t="str">
        <f t="shared" si="98"/>
        <v/>
      </c>
      <c r="J647" t="str">
        <f t="shared" si="99"/>
        <v/>
      </c>
      <c r="K647" t="str">
        <f t="shared" si="100"/>
        <v/>
      </c>
      <c r="L647" t="str">
        <f t="shared" si="101"/>
        <v/>
      </c>
      <c r="M647" t="str">
        <f t="shared" si="102"/>
        <v/>
      </c>
      <c r="N647" t="str">
        <f t="shared" si="103"/>
        <v/>
      </c>
      <c r="P647" t="s">
        <v>105</v>
      </c>
    </row>
    <row r="648" spans="1:16" ht="15.75" x14ac:dyDescent="0.25">
      <c r="A648" t="s">
        <v>408</v>
      </c>
      <c r="C648" s="4" t="s">
        <v>412</v>
      </c>
      <c r="D648" t="s">
        <v>408</v>
      </c>
      <c r="E648" t="str">
        <f t="shared" si="95"/>
        <v xml:space="preserve"> </v>
      </c>
      <c r="F648" t="s">
        <v>105</v>
      </c>
      <c r="G648" t="str">
        <f t="shared" si="96"/>
        <v xml:space="preserve"> </v>
      </c>
      <c r="H648" t="str">
        <f t="shared" si="97"/>
        <v/>
      </c>
      <c r="I648" t="str">
        <f t="shared" si="98"/>
        <v/>
      </c>
      <c r="J648" t="str">
        <f t="shared" si="99"/>
        <v/>
      </c>
      <c r="K648" t="str">
        <f t="shared" si="100"/>
        <v/>
      </c>
      <c r="L648" t="str">
        <f t="shared" si="101"/>
        <v/>
      </c>
      <c r="M648" t="str">
        <f t="shared" si="102"/>
        <v/>
      </c>
      <c r="N648" t="str">
        <f t="shared" si="103"/>
        <v/>
      </c>
      <c r="P648" t="s">
        <v>105</v>
      </c>
    </row>
    <row r="649" spans="1:16" ht="15.75" x14ac:dyDescent="0.25">
      <c r="A649" t="s">
        <v>408</v>
      </c>
      <c r="C649" s="2"/>
      <c r="D649" t="s">
        <v>408</v>
      </c>
      <c r="E649" t="str">
        <f t="shared" si="95"/>
        <v xml:space="preserve"> </v>
      </c>
      <c r="F649" t="s">
        <v>105</v>
      </c>
      <c r="G649" t="str">
        <f t="shared" si="96"/>
        <v xml:space="preserve"> </v>
      </c>
      <c r="H649" t="str">
        <f t="shared" si="97"/>
        <v/>
      </c>
      <c r="I649" t="str">
        <f t="shared" si="98"/>
        <v/>
      </c>
      <c r="J649" t="str">
        <f t="shared" si="99"/>
        <v/>
      </c>
      <c r="K649" t="str">
        <f t="shared" si="100"/>
        <v/>
      </c>
      <c r="L649" t="str">
        <f t="shared" si="101"/>
        <v/>
      </c>
      <c r="M649" t="str">
        <f t="shared" si="102"/>
        <v/>
      </c>
      <c r="N649" t="str">
        <f t="shared" si="103"/>
        <v/>
      </c>
      <c r="P649" t="s">
        <v>105</v>
      </c>
    </row>
    <row r="650" spans="1:16" ht="15.75" x14ac:dyDescent="0.25">
      <c r="A650" t="s">
        <v>408</v>
      </c>
      <c r="C650" s="2"/>
      <c r="D650" t="s">
        <v>408</v>
      </c>
      <c r="E650" t="str">
        <f t="shared" si="95"/>
        <v xml:space="preserve"> </v>
      </c>
      <c r="F650" t="s">
        <v>105</v>
      </c>
      <c r="G650" t="str">
        <f t="shared" si="96"/>
        <v xml:space="preserve"> </v>
      </c>
      <c r="H650" t="str">
        <f t="shared" si="97"/>
        <v/>
      </c>
      <c r="I650" t="str">
        <f t="shared" si="98"/>
        <v/>
      </c>
      <c r="J650" t="str">
        <f t="shared" si="99"/>
        <v/>
      </c>
      <c r="K650" t="str">
        <f t="shared" si="100"/>
        <v/>
      </c>
      <c r="L650" t="str">
        <f t="shared" si="101"/>
        <v/>
      </c>
      <c r="M650" t="str">
        <f t="shared" si="102"/>
        <v/>
      </c>
      <c r="N650" t="str">
        <f t="shared" si="103"/>
        <v/>
      </c>
      <c r="P650" t="s">
        <v>105</v>
      </c>
    </row>
    <row r="651" spans="1:16" ht="15.75" x14ac:dyDescent="0.25">
      <c r="A651" t="s">
        <v>408</v>
      </c>
      <c r="C651" s="2" t="s">
        <v>14</v>
      </c>
      <c r="D651" t="s">
        <v>408</v>
      </c>
      <c r="E651" t="str">
        <f t="shared" si="95"/>
        <v xml:space="preserve"> </v>
      </c>
      <c r="F651">
        <v>2</v>
      </c>
      <c r="G651" t="str">
        <f t="shared" si="96"/>
        <v xml:space="preserve"> </v>
      </c>
      <c r="H651" t="str">
        <f t="shared" si="97"/>
        <v xml:space="preserve">A.  It configures the device to connect to a RADIUS server for AAA. </v>
      </c>
      <c r="I651" t="str">
        <f t="shared" si="98"/>
        <v xml:space="preserve">B.  It configures a local user on the device. </v>
      </c>
      <c r="J651" t="str">
        <f t="shared" si="99"/>
        <v xml:space="preserve">C.  It associates to RADIUS server to an AAA group. </v>
      </c>
      <c r="K651" t="str">
        <f t="shared" si="100"/>
        <v xml:space="preserve">D.  It enables AAA services on the device. </v>
      </c>
      <c r="L651" t="str">
        <f t="shared" si="101"/>
        <v xml:space="preserve"> </v>
      </c>
      <c r="M651" t="str">
        <f t="shared" si="102"/>
        <v xml:space="preserve"> </v>
      </c>
      <c r="N651" t="str">
        <f t="shared" si="103"/>
        <v xml:space="preserve">Answer: D  </v>
      </c>
      <c r="P651">
        <v>2</v>
      </c>
    </row>
    <row r="652" spans="1:16" ht="15.75" x14ac:dyDescent="0.25">
      <c r="A652" t="s">
        <v>408</v>
      </c>
      <c r="C652" s="2" t="s">
        <v>67</v>
      </c>
      <c r="D652" t="s">
        <v>408</v>
      </c>
      <c r="E652" t="str">
        <f t="shared" ref="E652:E715" si="104">IF(LEFT(C652,8)="Question",LEFT(C652,8)," ")</f>
        <v>Question</v>
      </c>
      <c r="F652" t="s">
        <v>105</v>
      </c>
      <c r="G652" t="str">
        <f t="shared" si="96"/>
        <v xml:space="preserve">Which effect does the aaa new-model configuration command have? </v>
      </c>
      <c r="H652" t="str">
        <f t="shared" si="97"/>
        <v/>
      </c>
      <c r="I652" t="str">
        <f t="shared" si="98"/>
        <v/>
      </c>
      <c r="J652" t="str">
        <f t="shared" si="99"/>
        <v/>
      </c>
      <c r="K652" t="str">
        <f t="shared" si="100"/>
        <v/>
      </c>
      <c r="L652" t="str">
        <f t="shared" si="101"/>
        <v/>
      </c>
      <c r="M652" t="str">
        <f t="shared" si="102"/>
        <v/>
      </c>
      <c r="N652" t="str">
        <f t="shared" si="103"/>
        <v/>
      </c>
      <c r="P652" t="s">
        <v>105</v>
      </c>
    </row>
    <row r="653" spans="1:16" ht="15.75" x14ac:dyDescent="0.25">
      <c r="A653" t="s">
        <v>408</v>
      </c>
      <c r="C653" s="5" t="s">
        <v>413</v>
      </c>
      <c r="D653" t="s">
        <v>408</v>
      </c>
      <c r="E653" t="str">
        <f t="shared" si="104"/>
        <v xml:space="preserve"> </v>
      </c>
      <c r="F653" t="s">
        <v>105</v>
      </c>
      <c r="G653" t="str">
        <f t="shared" si="96"/>
        <v xml:space="preserve"> </v>
      </c>
      <c r="H653" t="str">
        <f t="shared" si="97"/>
        <v/>
      </c>
      <c r="I653" t="str">
        <f t="shared" si="98"/>
        <v/>
      </c>
      <c r="J653" t="str">
        <f t="shared" si="99"/>
        <v/>
      </c>
      <c r="K653" t="str">
        <f t="shared" si="100"/>
        <v/>
      </c>
      <c r="L653" t="str">
        <f t="shared" si="101"/>
        <v/>
      </c>
      <c r="M653" t="str">
        <f t="shared" si="102"/>
        <v/>
      </c>
      <c r="N653" t="str">
        <f t="shared" si="103"/>
        <v/>
      </c>
      <c r="P653" t="s">
        <v>105</v>
      </c>
    </row>
    <row r="654" spans="1:16" ht="15.75" x14ac:dyDescent="0.25">
      <c r="A654" t="s">
        <v>408</v>
      </c>
      <c r="C654" s="4" t="s">
        <v>414</v>
      </c>
      <c r="D654" t="s">
        <v>408</v>
      </c>
      <c r="E654" t="str">
        <f t="shared" si="104"/>
        <v xml:space="preserve"> </v>
      </c>
      <c r="F654" t="s">
        <v>105</v>
      </c>
      <c r="G654" t="str">
        <f t="shared" si="96"/>
        <v xml:space="preserve"> </v>
      </c>
      <c r="H654" t="str">
        <f t="shared" si="97"/>
        <v/>
      </c>
      <c r="I654" t="str">
        <f t="shared" si="98"/>
        <v/>
      </c>
      <c r="J654" t="str">
        <f t="shared" si="99"/>
        <v/>
      </c>
      <c r="K654" t="str">
        <f t="shared" si="100"/>
        <v/>
      </c>
      <c r="L654" t="str">
        <f t="shared" si="101"/>
        <v/>
      </c>
      <c r="M654" t="str">
        <f t="shared" si="102"/>
        <v/>
      </c>
      <c r="N654" t="str">
        <f t="shared" si="103"/>
        <v/>
      </c>
      <c r="P654" t="s">
        <v>105</v>
      </c>
    </row>
    <row r="655" spans="1:16" ht="15.75" x14ac:dyDescent="0.25">
      <c r="A655" t="s">
        <v>408</v>
      </c>
      <c r="C655" s="4" t="s">
        <v>415</v>
      </c>
      <c r="D655" t="s">
        <v>408</v>
      </c>
      <c r="E655" t="str">
        <f t="shared" si="104"/>
        <v xml:space="preserve"> </v>
      </c>
      <c r="F655" t="s">
        <v>105</v>
      </c>
      <c r="G655" t="str">
        <f t="shared" si="96"/>
        <v xml:space="preserve"> </v>
      </c>
      <c r="H655" t="str">
        <f t="shared" si="97"/>
        <v/>
      </c>
      <c r="I655" t="str">
        <f t="shared" si="98"/>
        <v/>
      </c>
      <c r="J655" t="str">
        <f t="shared" si="99"/>
        <v/>
      </c>
      <c r="K655" t="str">
        <f t="shared" si="100"/>
        <v/>
      </c>
      <c r="L655" t="str">
        <f t="shared" si="101"/>
        <v/>
      </c>
      <c r="M655" t="str">
        <f t="shared" si="102"/>
        <v/>
      </c>
      <c r="N655" t="str">
        <f t="shared" si="103"/>
        <v/>
      </c>
      <c r="P655" t="s">
        <v>105</v>
      </c>
    </row>
    <row r="656" spans="1:16" ht="15.75" x14ac:dyDescent="0.25">
      <c r="A656" t="s">
        <v>408</v>
      </c>
      <c r="C656" s="4" t="s">
        <v>416</v>
      </c>
      <c r="D656" t="s">
        <v>408</v>
      </c>
      <c r="E656" t="str">
        <f t="shared" si="104"/>
        <v xml:space="preserve"> </v>
      </c>
      <c r="F656" t="s">
        <v>105</v>
      </c>
      <c r="G656" t="str">
        <f t="shared" si="96"/>
        <v xml:space="preserve"> </v>
      </c>
      <c r="H656" t="str">
        <f t="shared" si="97"/>
        <v/>
      </c>
      <c r="I656" t="str">
        <f t="shared" si="98"/>
        <v/>
      </c>
      <c r="J656" t="str">
        <f t="shared" si="99"/>
        <v/>
      </c>
      <c r="K656" t="str">
        <f t="shared" si="100"/>
        <v/>
      </c>
      <c r="L656" t="str">
        <f t="shared" si="101"/>
        <v/>
      </c>
      <c r="M656" t="str">
        <f t="shared" si="102"/>
        <v/>
      </c>
      <c r="N656" t="str">
        <f t="shared" si="103"/>
        <v/>
      </c>
      <c r="P656" t="s">
        <v>105</v>
      </c>
    </row>
    <row r="657" spans="1:16" ht="15.75" x14ac:dyDescent="0.25">
      <c r="A657" t="s">
        <v>408</v>
      </c>
      <c r="C657" s="4" t="s">
        <v>417</v>
      </c>
      <c r="D657" t="s">
        <v>408</v>
      </c>
      <c r="E657" t="str">
        <f t="shared" si="104"/>
        <v xml:space="preserve"> </v>
      </c>
      <c r="F657" t="s">
        <v>105</v>
      </c>
      <c r="G657" t="str">
        <f t="shared" si="96"/>
        <v xml:space="preserve"> </v>
      </c>
      <c r="H657" t="str">
        <f t="shared" si="97"/>
        <v/>
      </c>
      <c r="I657" t="str">
        <f t="shared" si="98"/>
        <v/>
      </c>
      <c r="J657" t="str">
        <f t="shared" si="99"/>
        <v/>
      </c>
      <c r="K657" t="str">
        <f t="shared" si="100"/>
        <v/>
      </c>
      <c r="L657" t="str">
        <f t="shared" si="101"/>
        <v/>
      </c>
      <c r="M657" t="str">
        <f t="shared" si="102"/>
        <v/>
      </c>
      <c r="N657" t="str">
        <f t="shared" si="103"/>
        <v/>
      </c>
      <c r="P657" t="s">
        <v>105</v>
      </c>
    </row>
    <row r="658" spans="1:16" ht="15.75" x14ac:dyDescent="0.25">
      <c r="A658" t="s">
        <v>408</v>
      </c>
      <c r="C658" s="2" t="s">
        <v>27</v>
      </c>
      <c r="D658" t="s">
        <v>408</v>
      </c>
      <c r="E658" t="str">
        <f t="shared" si="104"/>
        <v xml:space="preserve"> </v>
      </c>
      <c r="F658" t="s">
        <v>105</v>
      </c>
      <c r="G658" t="str">
        <f t="shared" si="96"/>
        <v xml:space="preserve"> </v>
      </c>
      <c r="H658" t="str">
        <f t="shared" si="97"/>
        <v/>
      </c>
      <c r="I658" t="str">
        <f t="shared" si="98"/>
        <v/>
      </c>
      <c r="J658" t="str">
        <f t="shared" si="99"/>
        <v/>
      </c>
      <c r="K658" t="str">
        <f t="shared" si="100"/>
        <v/>
      </c>
      <c r="L658" t="str">
        <f t="shared" si="101"/>
        <v/>
      </c>
      <c r="M658" t="str">
        <f t="shared" si="102"/>
        <v/>
      </c>
      <c r="N658" t="str">
        <f t="shared" si="103"/>
        <v/>
      </c>
      <c r="P658" t="s">
        <v>105</v>
      </c>
    </row>
    <row r="659" spans="1:16" ht="15.75" x14ac:dyDescent="0.25">
      <c r="A659" t="s">
        <v>408</v>
      </c>
      <c r="C659" s="2" t="s">
        <v>15</v>
      </c>
      <c r="D659" t="s">
        <v>408</v>
      </c>
      <c r="E659" t="str">
        <f t="shared" si="104"/>
        <v>Question</v>
      </c>
      <c r="F659">
        <v>3</v>
      </c>
      <c r="G659" t="str">
        <f t="shared" si="96"/>
        <v xml:space="preserve">What is the primary difference between AAA authentication and authorization? </v>
      </c>
      <c r="H659" t="str">
        <f t="shared" si="97"/>
        <v xml:space="preserve">A.            Authentication verifies a username and password, and authorization handles the communication between the authentication agent and the user database </v>
      </c>
      <c r="I659" t="str">
        <f t="shared" si="98"/>
        <v xml:space="preserve">B.             Authentication identifies a user who is attempting to access a system, and authorization validates the users password </v>
      </c>
      <c r="J659" t="str">
        <f t="shared" si="99"/>
        <v xml:space="preserve">C.             Authentication identifies and verifies a user who is attempting to access a system, and authorization controls the tasks the user can perform </v>
      </c>
      <c r="K659" t="str">
        <f t="shared" si="100"/>
        <v xml:space="preserve">D.            Authentication controls the system processes a user can access and authorization logs 9ie activities the user initiates </v>
      </c>
      <c r="L659" t="str">
        <f t="shared" si="101"/>
        <v xml:space="preserve"> </v>
      </c>
      <c r="M659" t="str">
        <f t="shared" si="102"/>
        <v xml:space="preserve"> </v>
      </c>
      <c r="N659" t="str">
        <f t="shared" si="103"/>
        <v xml:space="preserve">Answer: C  </v>
      </c>
      <c r="P659">
        <v>3</v>
      </c>
    </row>
    <row r="660" spans="1:16" ht="15.75" x14ac:dyDescent="0.25">
      <c r="A660" t="s">
        <v>408</v>
      </c>
      <c r="C660" s="5" t="s">
        <v>418</v>
      </c>
      <c r="D660" t="s">
        <v>408</v>
      </c>
      <c r="E660" t="str">
        <f t="shared" si="104"/>
        <v xml:space="preserve"> </v>
      </c>
      <c r="F660" t="s">
        <v>105</v>
      </c>
      <c r="G660" t="str">
        <f t="shared" si="96"/>
        <v xml:space="preserve"> </v>
      </c>
      <c r="H660" t="str">
        <f t="shared" si="97"/>
        <v/>
      </c>
      <c r="I660" t="str">
        <f t="shared" si="98"/>
        <v/>
      </c>
      <c r="J660" t="str">
        <f t="shared" si="99"/>
        <v/>
      </c>
      <c r="K660" t="str">
        <f t="shared" si="100"/>
        <v/>
      </c>
      <c r="L660" t="str">
        <f t="shared" si="101"/>
        <v/>
      </c>
      <c r="M660" t="str">
        <f t="shared" si="102"/>
        <v/>
      </c>
      <c r="N660" t="str">
        <f t="shared" si="103"/>
        <v/>
      </c>
      <c r="P660" t="s">
        <v>105</v>
      </c>
    </row>
    <row r="661" spans="1:16" ht="15.75" x14ac:dyDescent="0.25">
      <c r="A661" t="s">
        <v>408</v>
      </c>
      <c r="C661" s="5" t="s">
        <v>419</v>
      </c>
      <c r="D661" t="s">
        <v>408</v>
      </c>
      <c r="E661" t="str">
        <f t="shared" si="104"/>
        <v xml:space="preserve"> </v>
      </c>
      <c r="F661" t="s">
        <v>105</v>
      </c>
      <c r="G661" t="str">
        <f t="shared" si="96"/>
        <v xml:space="preserve"> </v>
      </c>
      <c r="H661" t="str">
        <f t="shared" si="97"/>
        <v/>
      </c>
      <c r="I661" t="str">
        <f t="shared" si="98"/>
        <v/>
      </c>
      <c r="J661" t="str">
        <f t="shared" si="99"/>
        <v/>
      </c>
      <c r="K661" t="str">
        <f t="shared" si="100"/>
        <v/>
      </c>
      <c r="L661" t="str">
        <f t="shared" si="101"/>
        <v/>
      </c>
      <c r="M661" t="str">
        <f t="shared" si="102"/>
        <v/>
      </c>
      <c r="N661" t="str">
        <f t="shared" si="103"/>
        <v/>
      </c>
      <c r="P661" t="s">
        <v>105</v>
      </c>
    </row>
    <row r="662" spans="1:16" ht="15.75" x14ac:dyDescent="0.25">
      <c r="A662" t="s">
        <v>408</v>
      </c>
      <c r="C662" s="5" t="s">
        <v>420</v>
      </c>
      <c r="D662" t="s">
        <v>408</v>
      </c>
      <c r="E662" t="str">
        <f t="shared" si="104"/>
        <v xml:space="preserve"> </v>
      </c>
      <c r="F662" t="s">
        <v>105</v>
      </c>
      <c r="G662" t="str">
        <f t="shared" si="96"/>
        <v xml:space="preserve"> </v>
      </c>
      <c r="H662" t="str">
        <f t="shared" si="97"/>
        <v/>
      </c>
      <c r="I662" t="str">
        <f t="shared" si="98"/>
        <v/>
      </c>
      <c r="J662" t="str">
        <f t="shared" si="99"/>
        <v/>
      </c>
      <c r="K662" t="str">
        <f t="shared" si="100"/>
        <v/>
      </c>
      <c r="L662" t="str">
        <f t="shared" si="101"/>
        <v/>
      </c>
      <c r="M662" t="str">
        <f t="shared" si="102"/>
        <v/>
      </c>
      <c r="N662" t="str">
        <f t="shared" si="103"/>
        <v/>
      </c>
      <c r="P662" t="s">
        <v>105</v>
      </c>
    </row>
    <row r="663" spans="1:16" ht="15.75" x14ac:dyDescent="0.25">
      <c r="A663" t="s">
        <v>408</v>
      </c>
      <c r="C663" s="5" t="s">
        <v>421</v>
      </c>
      <c r="D663" t="s">
        <v>408</v>
      </c>
      <c r="E663" t="str">
        <f t="shared" si="104"/>
        <v xml:space="preserve"> </v>
      </c>
      <c r="F663" t="s">
        <v>105</v>
      </c>
      <c r="G663" t="str">
        <f t="shared" si="96"/>
        <v xml:space="preserve"> </v>
      </c>
      <c r="H663" t="str">
        <f t="shared" si="97"/>
        <v/>
      </c>
      <c r="I663" t="str">
        <f t="shared" si="98"/>
        <v/>
      </c>
      <c r="J663" t="str">
        <f t="shared" si="99"/>
        <v/>
      </c>
      <c r="K663" t="str">
        <f t="shared" si="100"/>
        <v/>
      </c>
      <c r="L663" t="str">
        <f t="shared" si="101"/>
        <v/>
      </c>
      <c r="M663" t="str">
        <f t="shared" si="102"/>
        <v/>
      </c>
      <c r="N663" t="str">
        <f t="shared" si="103"/>
        <v/>
      </c>
      <c r="P663" t="s">
        <v>105</v>
      </c>
    </row>
    <row r="664" spans="1:16" ht="15.75" x14ac:dyDescent="0.25">
      <c r="A664" t="s">
        <v>408</v>
      </c>
      <c r="C664" s="5" t="s">
        <v>422</v>
      </c>
      <c r="D664" t="s">
        <v>408</v>
      </c>
      <c r="E664" t="str">
        <f t="shared" si="104"/>
        <v xml:space="preserve"> </v>
      </c>
      <c r="F664" t="s">
        <v>105</v>
      </c>
      <c r="G664" t="str">
        <f t="shared" si="96"/>
        <v xml:space="preserve"> </v>
      </c>
      <c r="H664" t="str">
        <f t="shared" si="97"/>
        <v/>
      </c>
      <c r="I664" t="str">
        <f t="shared" si="98"/>
        <v/>
      </c>
      <c r="J664" t="str">
        <f t="shared" si="99"/>
        <v/>
      </c>
      <c r="K664" t="str">
        <f t="shared" si="100"/>
        <v/>
      </c>
      <c r="L664" t="str">
        <f t="shared" si="101"/>
        <v/>
      </c>
      <c r="M664" t="str">
        <f t="shared" si="102"/>
        <v/>
      </c>
      <c r="N664" t="str">
        <f t="shared" si="103"/>
        <v/>
      </c>
      <c r="P664" t="s">
        <v>105</v>
      </c>
    </row>
    <row r="665" spans="1:16" ht="15.75" x14ac:dyDescent="0.25">
      <c r="A665" t="s">
        <v>408</v>
      </c>
      <c r="C665" s="5" t="s">
        <v>7</v>
      </c>
      <c r="D665" t="s">
        <v>408</v>
      </c>
      <c r="E665" t="str">
        <f t="shared" si="104"/>
        <v xml:space="preserve"> </v>
      </c>
      <c r="F665" t="s">
        <v>105</v>
      </c>
      <c r="G665" t="str">
        <f t="shared" si="96"/>
        <v xml:space="preserve"> </v>
      </c>
      <c r="H665" t="str">
        <f t="shared" si="97"/>
        <v/>
      </c>
      <c r="I665" t="str">
        <f t="shared" si="98"/>
        <v/>
      </c>
      <c r="J665" t="str">
        <f t="shared" si="99"/>
        <v/>
      </c>
      <c r="K665" t="str">
        <f t="shared" si="100"/>
        <v/>
      </c>
      <c r="L665" t="str">
        <f t="shared" si="101"/>
        <v/>
      </c>
      <c r="M665" t="str">
        <f t="shared" si="102"/>
        <v/>
      </c>
      <c r="N665" t="str">
        <f t="shared" si="103"/>
        <v/>
      </c>
      <c r="P665" t="s">
        <v>105</v>
      </c>
    </row>
    <row r="666" spans="1:16" ht="15.75" x14ac:dyDescent="0.25">
      <c r="A666" t="s">
        <v>408</v>
      </c>
      <c r="C666" s="2" t="s">
        <v>900</v>
      </c>
      <c r="D666" t="s">
        <v>408</v>
      </c>
      <c r="E666" t="str">
        <f t="shared" si="104"/>
        <v xml:space="preserve"> </v>
      </c>
      <c r="F666" t="s">
        <v>105</v>
      </c>
      <c r="G666" t="str">
        <f t="shared" si="96"/>
        <v xml:space="preserve"> </v>
      </c>
      <c r="H666" t="str">
        <f t="shared" si="97"/>
        <v/>
      </c>
      <c r="I666" t="str">
        <f t="shared" si="98"/>
        <v/>
      </c>
      <c r="J666" t="str">
        <f t="shared" si="99"/>
        <v/>
      </c>
      <c r="K666" t="str">
        <f t="shared" si="100"/>
        <v/>
      </c>
      <c r="L666" t="str">
        <f t="shared" si="101"/>
        <v/>
      </c>
      <c r="M666" t="str">
        <f t="shared" si="102"/>
        <v/>
      </c>
      <c r="N666" t="str">
        <f t="shared" si="103"/>
        <v/>
      </c>
      <c r="P666" t="s">
        <v>105</v>
      </c>
    </row>
    <row r="667" spans="1:16" ht="15.75" x14ac:dyDescent="0.25">
      <c r="C667" s="2" t="s">
        <v>880</v>
      </c>
      <c r="D667" t="s">
        <v>408</v>
      </c>
      <c r="E667" t="str">
        <f t="shared" si="104"/>
        <v>Question</v>
      </c>
      <c r="F667">
        <v>4</v>
      </c>
      <c r="G667" t="str">
        <f t="shared" si="96"/>
        <v xml:space="preserve">Refer to the exhibit. Which password must an engineer use to enter the enable mode? </v>
      </c>
      <c r="H667" t="str">
        <f t="shared" si="97"/>
        <v>A.  adminadmin123</v>
      </c>
      <c r="I667" t="str">
        <f t="shared" si="98"/>
        <v>B.  default</v>
      </c>
      <c r="J667" t="str">
        <f t="shared" si="99"/>
        <v>C.  testing1234</v>
      </c>
      <c r="K667" t="str">
        <f t="shared" si="100"/>
        <v>D.  cisco123</v>
      </c>
      <c r="L667" t="str">
        <f t="shared" si="101"/>
        <v xml:space="preserve"> </v>
      </c>
      <c r="M667" t="str">
        <f t="shared" si="102"/>
        <v xml:space="preserve"> </v>
      </c>
      <c r="N667" t="str">
        <f t="shared" si="103"/>
        <v xml:space="preserve">Answer: C  </v>
      </c>
      <c r="O667">
        <v>1</v>
      </c>
      <c r="P667">
        <v>4</v>
      </c>
    </row>
    <row r="668" spans="1:16" ht="15.75" x14ac:dyDescent="0.25">
      <c r="A668" t="s">
        <v>408</v>
      </c>
      <c r="C668" s="5" t="s">
        <v>423</v>
      </c>
      <c r="D668" t="s">
        <v>408</v>
      </c>
      <c r="E668" t="str">
        <f t="shared" si="104"/>
        <v xml:space="preserve"> </v>
      </c>
      <c r="F668" t="s">
        <v>105</v>
      </c>
      <c r="G668" t="str">
        <f t="shared" si="96"/>
        <v xml:space="preserve"> </v>
      </c>
      <c r="H668" t="str">
        <f t="shared" si="97"/>
        <v/>
      </c>
      <c r="I668" t="str">
        <f t="shared" si="98"/>
        <v/>
      </c>
      <c r="J668" t="str">
        <f t="shared" si="99"/>
        <v/>
      </c>
      <c r="K668" t="str">
        <f t="shared" si="100"/>
        <v/>
      </c>
      <c r="L668" t="str">
        <f t="shared" si="101"/>
        <v/>
      </c>
      <c r="M668" t="str">
        <f t="shared" si="102"/>
        <v/>
      </c>
      <c r="N668" t="str">
        <f t="shared" si="103"/>
        <v/>
      </c>
      <c r="P668" t="s">
        <v>105</v>
      </c>
    </row>
    <row r="669" spans="1:16" ht="173.25" x14ac:dyDescent="0.25">
      <c r="A669" t="s">
        <v>408</v>
      </c>
      <c r="C669" s="9" t="s">
        <v>920</v>
      </c>
      <c r="D669" t="s">
        <v>408</v>
      </c>
      <c r="E669" t="str">
        <f t="shared" si="104"/>
        <v xml:space="preserve"> </v>
      </c>
      <c r="F669" t="s">
        <v>105</v>
      </c>
      <c r="G669" t="str">
        <f t="shared" si="96"/>
        <v xml:space="preserve"> </v>
      </c>
      <c r="H669" t="str">
        <f t="shared" si="97"/>
        <v/>
      </c>
      <c r="I669" t="str">
        <f t="shared" si="98"/>
        <v/>
      </c>
      <c r="J669" t="str">
        <f t="shared" si="99"/>
        <v/>
      </c>
      <c r="K669" t="str">
        <f t="shared" si="100"/>
        <v/>
      </c>
      <c r="L669" t="str">
        <f t="shared" si="101"/>
        <v/>
      </c>
      <c r="M669" t="str">
        <f t="shared" si="102"/>
        <v/>
      </c>
      <c r="N669" t="str">
        <f t="shared" si="103"/>
        <v/>
      </c>
      <c r="P669" t="s">
        <v>105</v>
      </c>
    </row>
    <row r="670" spans="1:16" ht="15.75" x14ac:dyDescent="0.25">
      <c r="A670" t="s">
        <v>408</v>
      </c>
      <c r="C670" s="4" t="s">
        <v>424</v>
      </c>
      <c r="D670" t="s">
        <v>408</v>
      </c>
      <c r="E670" t="str">
        <f t="shared" si="104"/>
        <v xml:space="preserve"> </v>
      </c>
      <c r="F670" t="s">
        <v>105</v>
      </c>
      <c r="G670" t="str">
        <f t="shared" si="96"/>
        <v xml:space="preserve"> </v>
      </c>
      <c r="H670" t="str">
        <f t="shared" si="97"/>
        <v/>
      </c>
      <c r="I670" t="str">
        <f t="shared" si="98"/>
        <v/>
      </c>
      <c r="J670" t="str">
        <f t="shared" si="99"/>
        <v/>
      </c>
      <c r="K670" t="str">
        <f t="shared" si="100"/>
        <v/>
      </c>
      <c r="L670" t="str">
        <f t="shared" si="101"/>
        <v/>
      </c>
      <c r="M670" t="str">
        <f t="shared" si="102"/>
        <v/>
      </c>
      <c r="N670" t="str">
        <f t="shared" si="103"/>
        <v/>
      </c>
      <c r="P670" t="s">
        <v>105</v>
      </c>
    </row>
    <row r="671" spans="1:16" ht="15.75" x14ac:dyDescent="0.25">
      <c r="A671" t="s">
        <v>408</v>
      </c>
      <c r="C671" s="4" t="s">
        <v>425</v>
      </c>
      <c r="D671" t="s">
        <v>408</v>
      </c>
      <c r="E671" t="str">
        <f t="shared" si="104"/>
        <v xml:space="preserve"> </v>
      </c>
      <c r="F671" t="s">
        <v>105</v>
      </c>
      <c r="G671" t="str">
        <f t="shared" si="96"/>
        <v xml:space="preserve"> </v>
      </c>
      <c r="H671" t="str">
        <f t="shared" si="97"/>
        <v/>
      </c>
      <c r="I671" t="str">
        <f t="shared" si="98"/>
        <v/>
      </c>
      <c r="J671" t="str">
        <f t="shared" si="99"/>
        <v/>
      </c>
      <c r="K671" t="str">
        <f t="shared" si="100"/>
        <v/>
      </c>
      <c r="L671" t="str">
        <f t="shared" si="101"/>
        <v/>
      </c>
      <c r="M671" t="str">
        <f t="shared" si="102"/>
        <v/>
      </c>
      <c r="N671" t="str">
        <f t="shared" si="103"/>
        <v/>
      </c>
      <c r="P671" t="s">
        <v>105</v>
      </c>
    </row>
    <row r="672" spans="1:16" ht="15.75" x14ac:dyDescent="0.25">
      <c r="A672" t="s">
        <v>408</v>
      </c>
      <c r="C672" s="4" t="s">
        <v>426</v>
      </c>
      <c r="D672" t="s">
        <v>408</v>
      </c>
      <c r="E672" t="str">
        <f t="shared" si="104"/>
        <v xml:space="preserve"> </v>
      </c>
      <c r="F672" t="s">
        <v>105</v>
      </c>
      <c r="G672" t="str">
        <f t="shared" si="96"/>
        <v xml:space="preserve"> </v>
      </c>
      <c r="H672" t="str">
        <f t="shared" si="97"/>
        <v/>
      </c>
      <c r="I672" t="str">
        <f t="shared" si="98"/>
        <v/>
      </c>
      <c r="J672" t="str">
        <f t="shared" si="99"/>
        <v/>
      </c>
      <c r="K672" t="str">
        <f t="shared" si="100"/>
        <v/>
      </c>
      <c r="L672" t="str">
        <f t="shared" si="101"/>
        <v/>
      </c>
      <c r="M672" t="str">
        <f t="shared" si="102"/>
        <v/>
      </c>
      <c r="N672" t="str">
        <f t="shared" si="103"/>
        <v/>
      </c>
      <c r="P672" t="s">
        <v>105</v>
      </c>
    </row>
    <row r="673" spans="1:16" ht="15.75" x14ac:dyDescent="0.25">
      <c r="A673" t="s">
        <v>408</v>
      </c>
      <c r="C673" s="4" t="s">
        <v>427</v>
      </c>
      <c r="D673" t="s">
        <v>408</v>
      </c>
      <c r="E673" t="str">
        <f t="shared" si="104"/>
        <v xml:space="preserve"> </v>
      </c>
      <c r="F673" t="s">
        <v>105</v>
      </c>
      <c r="G673" t="str">
        <f t="shared" si="96"/>
        <v xml:space="preserve"> </v>
      </c>
      <c r="H673" t="str">
        <f t="shared" si="97"/>
        <v/>
      </c>
      <c r="I673" t="str">
        <f t="shared" si="98"/>
        <v/>
      </c>
      <c r="J673" t="str">
        <f t="shared" si="99"/>
        <v/>
      </c>
      <c r="K673" t="str">
        <f t="shared" si="100"/>
        <v/>
      </c>
      <c r="L673" t="str">
        <f t="shared" si="101"/>
        <v/>
      </c>
      <c r="M673" t="str">
        <f t="shared" si="102"/>
        <v/>
      </c>
      <c r="N673" t="str">
        <f t="shared" si="103"/>
        <v/>
      </c>
      <c r="P673" t="s">
        <v>105</v>
      </c>
    </row>
    <row r="674" spans="1:16" ht="15.75" x14ac:dyDescent="0.25">
      <c r="A674" t="s">
        <v>408</v>
      </c>
      <c r="C674" s="5" t="s">
        <v>7</v>
      </c>
      <c r="D674" t="s">
        <v>408</v>
      </c>
      <c r="E674" t="str">
        <f t="shared" si="104"/>
        <v xml:space="preserve"> </v>
      </c>
      <c r="F674" t="s">
        <v>105</v>
      </c>
      <c r="G674" t="str">
        <f t="shared" si="96"/>
        <v xml:space="preserve"> </v>
      </c>
      <c r="H674" t="str">
        <f t="shared" si="97"/>
        <v/>
      </c>
      <c r="I674" t="str">
        <f t="shared" si="98"/>
        <v/>
      </c>
      <c r="J674" t="str">
        <f t="shared" si="99"/>
        <v/>
      </c>
      <c r="K674" t="str">
        <f t="shared" si="100"/>
        <v/>
      </c>
      <c r="L674" t="str">
        <f t="shared" si="101"/>
        <v/>
      </c>
      <c r="M674" t="str">
        <f t="shared" si="102"/>
        <v/>
      </c>
      <c r="N674" t="str">
        <f t="shared" si="103"/>
        <v/>
      </c>
      <c r="P674" t="s">
        <v>105</v>
      </c>
    </row>
    <row r="675" spans="1:16" ht="15.75" x14ac:dyDescent="0.25">
      <c r="A675" t="s">
        <v>408</v>
      </c>
      <c r="C675" s="2" t="s">
        <v>101</v>
      </c>
      <c r="D675" t="s">
        <v>408</v>
      </c>
      <c r="E675" t="str">
        <f t="shared" si="104"/>
        <v xml:space="preserve"> </v>
      </c>
      <c r="F675" t="s">
        <v>105</v>
      </c>
      <c r="G675" t="str">
        <f t="shared" si="96"/>
        <v xml:space="preserve"> </v>
      </c>
      <c r="H675" t="str">
        <f t="shared" si="97"/>
        <v/>
      </c>
      <c r="I675" t="str">
        <f t="shared" si="98"/>
        <v/>
      </c>
      <c r="J675" t="str">
        <f t="shared" si="99"/>
        <v/>
      </c>
      <c r="K675" t="str">
        <f t="shared" si="100"/>
        <v/>
      </c>
      <c r="L675" t="str">
        <f t="shared" si="101"/>
        <v/>
      </c>
      <c r="M675" t="str">
        <f t="shared" si="102"/>
        <v/>
      </c>
      <c r="N675" t="str">
        <f t="shared" si="103"/>
        <v/>
      </c>
      <c r="P675" t="s">
        <v>105</v>
      </c>
    </row>
    <row r="676" spans="1:16" ht="30" x14ac:dyDescent="0.25">
      <c r="A676" t="s">
        <v>428</v>
      </c>
      <c r="C676" s="1" t="s">
        <v>428</v>
      </c>
      <c r="D676" t="s">
        <v>428</v>
      </c>
      <c r="E676" t="str">
        <f t="shared" si="104"/>
        <v xml:space="preserve"> </v>
      </c>
      <c r="F676" t="s">
        <v>105</v>
      </c>
      <c r="G676" t="str">
        <f t="shared" si="96"/>
        <v xml:space="preserve"> </v>
      </c>
      <c r="H676" t="str">
        <f t="shared" si="97"/>
        <v/>
      </c>
      <c r="I676" t="str">
        <f t="shared" si="98"/>
        <v/>
      </c>
      <c r="J676" t="str">
        <f t="shared" si="99"/>
        <v/>
      </c>
      <c r="K676" t="str">
        <f t="shared" si="100"/>
        <v/>
      </c>
      <c r="L676" t="str">
        <f t="shared" si="101"/>
        <v/>
      </c>
      <c r="M676" t="str">
        <f t="shared" si="102"/>
        <v/>
      </c>
      <c r="N676" t="str">
        <f t="shared" si="103"/>
        <v/>
      </c>
      <c r="P676" t="s">
        <v>105</v>
      </c>
    </row>
    <row r="677" spans="1:16" ht="15.75" x14ac:dyDescent="0.25">
      <c r="A677" t="s">
        <v>428</v>
      </c>
      <c r="C677" s="6" t="s">
        <v>429</v>
      </c>
      <c r="D677" t="s">
        <v>428</v>
      </c>
      <c r="E677" t="str">
        <f t="shared" si="104"/>
        <v xml:space="preserve"> </v>
      </c>
      <c r="F677" t="s">
        <v>105</v>
      </c>
      <c r="G677" t="str">
        <f t="shared" si="96"/>
        <v xml:space="preserve"> </v>
      </c>
      <c r="H677" t="str">
        <f t="shared" si="97"/>
        <v/>
      </c>
      <c r="I677" t="str">
        <f t="shared" si="98"/>
        <v/>
      </c>
      <c r="J677" t="str">
        <f t="shared" si="99"/>
        <v/>
      </c>
      <c r="K677" t="str">
        <f t="shared" si="100"/>
        <v/>
      </c>
      <c r="L677" t="str">
        <f t="shared" si="101"/>
        <v/>
      </c>
      <c r="M677" t="str">
        <f t="shared" si="102"/>
        <v/>
      </c>
      <c r="N677" t="str">
        <f t="shared" si="103"/>
        <v/>
      </c>
      <c r="P677" t="s">
        <v>105</v>
      </c>
    </row>
    <row r="678" spans="1:16" ht="15.75" x14ac:dyDescent="0.25">
      <c r="A678" t="s">
        <v>428</v>
      </c>
      <c r="C678" s="2" t="s">
        <v>1</v>
      </c>
      <c r="D678" t="s">
        <v>428</v>
      </c>
      <c r="E678" t="str">
        <f t="shared" si="104"/>
        <v>Question</v>
      </c>
      <c r="F678">
        <v>1</v>
      </c>
      <c r="G678" t="str">
        <f t="shared" si="96"/>
        <v>An email user has been lured into clicking a link in an email sent by their company’s security organization. The webpage that opens reports that it was safe but the link could have contained malicious code. Which type of security program is in place?</v>
      </c>
      <c r="H678" t="str">
        <f t="shared" si="97"/>
        <v>A.  Physical access control</v>
      </c>
      <c r="I678" t="str">
        <f t="shared" si="98"/>
        <v>B.  Social engineering attack</v>
      </c>
      <c r="J678" t="str">
        <f t="shared" si="99"/>
        <v>C.  brute force attack</v>
      </c>
      <c r="K678" t="str">
        <f t="shared" si="100"/>
        <v>D.  user awareness</v>
      </c>
      <c r="L678" t="str">
        <f t="shared" si="101"/>
        <v xml:space="preserve"> </v>
      </c>
      <c r="M678" t="str">
        <f t="shared" si="102"/>
        <v xml:space="preserve"> </v>
      </c>
      <c r="N678" t="str">
        <f t="shared" si="103"/>
        <v>Answer: D</v>
      </c>
      <c r="P678">
        <v>1</v>
      </c>
    </row>
    <row r="679" spans="1:16" ht="15.75" x14ac:dyDescent="0.25">
      <c r="A679" t="s">
        <v>428</v>
      </c>
      <c r="C679" s="5" t="s">
        <v>430</v>
      </c>
      <c r="D679" t="s">
        <v>428</v>
      </c>
      <c r="E679" t="str">
        <f t="shared" si="104"/>
        <v xml:space="preserve"> </v>
      </c>
      <c r="F679" t="s">
        <v>105</v>
      </c>
      <c r="G679" t="str">
        <f t="shared" si="96"/>
        <v xml:space="preserve"> </v>
      </c>
      <c r="H679" t="str">
        <f t="shared" si="97"/>
        <v/>
      </c>
      <c r="I679" t="str">
        <f t="shared" si="98"/>
        <v/>
      </c>
      <c r="J679" t="str">
        <f t="shared" si="99"/>
        <v/>
      </c>
      <c r="K679" t="str">
        <f t="shared" si="100"/>
        <v/>
      </c>
      <c r="L679" t="str">
        <f t="shared" si="101"/>
        <v/>
      </c>
      <c r="M679" t="str">
        <f t="shared" si="102"/>
        <v/>
      </c>
      <c r="N679" t="str">
        <f t="shared" si="103"/>
        <v/>
      </c>
      <c r="P679" t="s">
        <v>105</v>
      </c>
    </row>
    <row r="680" spans="1:16" ht="15.75" x14ac:dyDescent="0.25">
      <c r="A680" t="s">
        <v>428</v>
      </c>
      <c r="C680" s="4" t="s">
        <v>431</v>
      </c>
      <c r="D680" t="s">
        <v>428</v>
      </c>
      <c r="E680" t="str">
        <f t="shared" si="104"/>
        <v xml:space="preserve"> </v>
      </c>
      <c r="F680" t="s">
        <v>105</v>
      </c>
      <c r="G680" t="str">
        <f t="shared" si="96"/>
        <v xml:space="preserve"> </v>
      </c>
      <c r="H680" t="str">
        <f t="shared" si="97"/>
        <v/>
      </c>
      <c r="I680" t="str">
        <f t="shared" si="98"/>
        <v/>
      </c>
      <c r="J680" t="str">
        <f t="shared" si="99"/>
        <v/>
      </c>
      <c r="K680" t="str">
        <f t="shared" si="100"/>
        <v/>
      </c>
      <c r="L680" t="str">
        <f t="shared" si="101"/>
        <v/>
      </c>
      <c r="M680" t="str">
        <f t="shared" si="102"/>
        <v/>
      </c>
      <c r="N680" t="str">
        <f t="shared" si="103"/>
        <v/>
      </c>
      <c r="P680" t="s">
        <v>105</v>
      </c>
    </row>
    <row r="681" spans="1:16" ht="15.75" x14ac:dyDescent="0.25">
      <c r="A681" t="s">
        <v>428</v>
      </c>
      <c r="C681" s="4" t="s">
        <v>432</v>
      </c>
      <c r="D681" t="s">
        <v>428</v>
      </c>
      <c r="E681" t="str">
        <f t="shared" si="104"/>
        <v xml:space="preserve"> </v>
      </c>
      <c r="F681" t="s">
        <v>105</v>
      </c>
      <c r="G681" t="str">
        <f t="shared" si="96"/>
        <v xml:space="preserve"> </v>
      </c>
      <c r="H681" t="str">
        <f t="shared" si="97"/>
        <v/>
      </c>
      <c r="I681" t="str">
        <f t="shared" si="98"/>
        <v/>
      </c>
      <c r="J681" t="str">
        <f t="shared" si="99"/>
        <v/>
      </c>
      <c r="K681" t="str">
        <f t="shared" si="100"/>
        <v/>
      </c>
      <c r="L681" t="str">
        <f t="shared" si="101"/>
        <v/>
      </c>
      <c r="M681" t="str">
        <f t="shared" si="102"/>
        <v/>
      </c>
      <c r="N681" t="str">
        <f t="shared" si="103"/>
        <v/>
      </c>
      <c r="P681" t="s">
        <v>105</v>
      </c>
    </row>
    <row r="682" spans="1:16" ht="15.75" x14ac:dyDescent="0.25">
      <c r="A682" t="s">
        <v>428</v>
      </c>
      <c r="C682" s="4" t="s">
        <v>433</v>
      </c>
      <c r="D682" t="s">
        <v>428</v>
      </c>
      <c r="E682" t="str">
        <f t="shared" si="104"/>
        <v xml:space="preserve"> </v>
      </c>
      <c r="F682" t="s">
        <v>105</v>
      </c>
      <c r="G682" t="str">
        <f t="shared" si="96"/>
        <v xml:space="preserve"> </v>
      </c>
      <c r="H682" t="str">
        <f t="shared" si="97"/>
        <v/>
      </c>
      <c r="I682" t="str">
        <f t="shared" si="98"/>
        <v/>
      </c>
      <c r="J682" t="str">
        <f t="shared" si="99"/>
        <v/>
      </c>
      <c r="K682" t="str">
        <f t="shared" si="100"/>
        <v/>
      </c>
      <c r="L682" t="str">
        <f t="shared" si="101"/>
        <v/>
      </c>
      <c r="M682" t="str">
        <f t="shared" si="102"/>
        <v/>
      </c>
      <c r="N682" t="str">
        <f t="shared" si="103"/>
        <v/>
      </c>
      <c r="P682" t="s">
        <v>105</v>
      </c>
    </row>
    <row r="683" spans="1:16" ht="15.75" x14ac:dyDescent="0.25">
      <c r="A683" t="s">
        <v>428</v>
      </c>
      <c r="C683" s="4" t="s">
        <v>434</v>
      </c>
      <c r="D683" t="s">
        <v>428</v>
      </c>
      <c r="E683" t="str">
        <f t="shared" si="104"/>
        <v xml:space="preserve"> </v>
      </c>
      <c r="F683" t="s">
        <v>105</v>
      </c>
      <c r="G683" t="str">
        <f t="shared" si="96"/>
        <v xml:space="preserve"> </v>
      </c>
      <c r="H683" t="str">
        <f t="shared" si="97"/>
        <v/>
      </c>
      <c r="I683" t="str">
        <f t="shared" si="98"/>
        <v/>
      </c>
      <c r="J683" t="str">
        <f t="shared" si="99"/>
        <v/>
      </c>
      <c r="K683" t="str">
        <f t="shared" si="100"/>
        <v/>
      </c>
      <c r="L683" t="str">
        <f t="shared" si="101"/>
        <v/>
      </c>
      <c r="M683" t="str">
        <f t="shared" si="102"/>
        <v/>
      </c>
      <c r="N683" t="str">
        <f t="shared" si="103"/>
        <v/>
      </c>
      <c r="P683" t="s">
        <v>105</v>
      </c>
    </row>
    <row r="684" spans="1:16" ht="15.75" x14ac:dyDescent="0.25">
      <c r="A684" t="s">
        <v>428</v>
      </c>
      <c r="C684" s="5" t="s">
        <v>825</v>
      </c>
      <c r="D684" t="s">
        <v>428</v>
      </c>
      <c r="E684" t="str">
        <f t="shared" si="104"/>
        <v xml:space="preserve"> </v>
      </c>
      <c r="F684" t="s">
        <v>105</v>
      </c>
      <c r="G684" t="str">
        <f t="shared" si="96"/>
        <v xml:space="preserve"> </v>
      </c>
      <c r="H684" t="str">
        <f t="shared" si="97"/>
        <v/>
      </c>
      <c r="I684" t="str">
        <f t="shared" si="98"/>
        <v/>
      </c>
      <c r="J684" t="str">
        <f t="shared" si="99"/>
        <v/>
      </c>
      <c r="K684" t="str">
        <f t="shared" si="100"/>
        <v/>
      </c>
      <c r="L684" t="str">
        <f t="shared" si="101"/>
        <v/>
      </c>
      <c r="M684" t="str">
        <f t="shared" si="102"/>
        <v/>
      </c>
      <c r="N684" t="str">
        <f t="shared" si="103"/>
        <v/>
      </c>
      <c r="P684" t="s">
        <v>105</v>
      </c>
    </row>
    <row r="685" spans="1:16" ht="15.75" x14ac:dyDescent="0.25">
      <c r="A685" t="s">
        <v>428</v>
      </c>
      <c r="C685" s="2" t="s">
        <v>67</v>
      </c>
      <c r="D685" t="s">
        <v>428</v>
      </c>
      <c r="E685" t="str">
        <f t="shared" si="104"/>
        <v>Question</v>
      </c>
      <c r="F685">
        <v>2</v>
      </c>
      <c r="G685" t="str">
        <f t="shared" si="96"/>
        <v>An engineer is asked to protect unused ports that are configured in the default VLAN on a switch. Which two steps will fulfill the request? (Choose two)</v>
      </c>
      <c r="H685" t="str">
        <f t="shared" si="97"/>
        <v xml:space="preserve">A.  Configure the ports in an EtherChannel </v>
      </c>
      <c r="I685" t="str">
        <f t="shared" si="98"/>
        <v>B.  Administratively shut down the ports</v>
      </c>
      <c r="J685" t="str">
        <f t="shared" si="99"/>
        <v xml:space="preserve">C.  Configure the port type as access and place in VLAN 99  </v>
      </c>
      <c r="K685" t="str">
        <f t="shared" si="100"/>
        <v xml:space="preserve">D.  Configure the ports as trunk ports </v>
      </c>
      <c r="L685" t="str">
        <f t="shared" si="101"/>
        <v>E.  Enable the Cisco Discovery Protocol</v>
      </c>
      <c r="M685" t="str">
        <f t="shared" si="102"/>
        <v xml:space="preserve"> </v>
      </c>
      <c r="N685" t="str">
        <f t="shared" si="103"/>
        <v xml:space="preserve">Answer: B C  </v>
      </c>
      <c r="P685">
        <v>2</v>
      </c>
    </row>
    <row r="686" spans="1:16" ht="15.75" x14ac:dyDescent="0.25">
      <c r="A686" t="s">
        <v>428</v>
      </c>
      <c r="C686" s="5" t="s">
        <v>435</v>
      </c>
      <c r="D686" t="s">
        <v>428</v>
      </c>
      <c r="E686" t="str">
        <f t="shared" si="104"/>
        <v xml:space="preserve"> </v>
      </c>
      <c r="F686" t="s">
        <v>105</v>
      </c>
      <c r="G686" t="str">
        <f t="shared" si="96"/>
        <v xml:space="preserve"> </v>
      </c>
      <c r="H686" t="str">
        <f t="shared" si="97"/>
        <v/>
      </c>
      <c r="I686" t="str">
        <f t="shared" si="98"/>
        <v/>
      </c>
      <c r="J686" t="str">
        <f t="shared" si="99"/>
        <v/>
      </c>
      <c r="K686" t="str">
        <f t="shared" si="100"/>
        <v/>
      </c>
      <c r="L686" t="str">
        <f t="shared" si="101"/>
        <v/>
      </c>
      <c r="M686" t="str">
        <f t="shared" si="102"/>
        <v/>
      </c>
      <c r="N686" t="str">
        <f t="shared" si="103"/>
        <v/>
      </c>
      <c r="P686" t="s">
        <v>105</v>
      </c>
    </row>
    <row r="687" spans="1:16" ht="15.75" x14ac:dyDescent="0.25">
      <c r="A687" t="s">
        <v>428</v>
      </c>
      <c r="C687" s="4" t="s">
        <v>436</v>
      </c>
      <c r="D687" t="s">
        <v>428</v>
      </c>
      <c r="E687" t="str">
        <f t="shared" si="104"/>
        <v xml:space="preserve"> </v>
      </c>
      <c r="F687" t="s">
        <v>105</v>
      </c>
      <c r="G687" t="str">
        <f t="shared" si="96"/>
        <v xml:space="preserve"> </v>
      </c>
      <c r="H687" t="str">
        <f t="shared" si="97"/>
        <v/>
      </c>
      <c r="I687" t="str">
        <f t="shared" si="98"/>
        <v/>
      </c>
      <c r="J687" t="str">
        <f t="shared" si="99"/>
        <v/>
      </c>
      <c r="K687" t="str">
        <f t="shared" si="100"/>
        <v/>
      </c>
      <c r="L687" t="str">
        <f t="shared" si="101"/>
        <v/>
      </c>
      <c r="M687" t="str">
        <f t="shared" si="102"/>
        <v/>
      </c>
      <c r="N687" t="str">
        <f t="shared" si="103"/>
        <v/>
      </c>
      <c r="P687" t="s">
        <v>105</v>
      </c>
    </row>
    <row r="688" spans="1:16" ht="15.75" x14ac:dyDescent="0.25">
      <c r="A688" t="s">
        <v>428</v>
      </c>
      <c r="C688" s="4" t="s">
        <v>437</v>
      </c>
      <c r="D688" t="s">
        <v>428</v>
      </c>
      <c r="E688" t="str">
        <f t="shared" si="104"/>
        <v xml:space="preserve"> </v>
      </c>
      <c r="F688" t="s">
        <v>105</v>
      </c>
      <c r="G688" t="str">
        <f t="shared" si="96"/>
        <v xml:space="preserve"> </v>
      </c>
      <c r="H688" t="str">
        <f t="shared" si="97"/>
        <v/>
      </c>
      <c r="I688" t="str">
        <f t="shared" si="98"/>
        <v/>
      </c>
      <c r="J688" t="str">
        <f t="shared" si="99"/>
        <v/>
      </c>
      <c r="K688" t="str">
        <f t="shared" si="100"/>
        <v/>
      </c>
      <c r="L688" t="str">
        <f t="shared" si="101"/>
        <v/>
      </c>
      <c r="M688" t="str">
        <f t="shared" si="102"/>
        <v/>
      </c>
      <c r="N688" t="str">
        <f t="shared" si="103"/>
        <v/>
      </c>
      <c r="P688" t="s">
        <v>105</v>
      </c>
    </row>
    <row r="689" spans="1:16" ht="15.75" x14ac:dyDescent="0.25">
      <c r="A689" t="s">
        <v>428</v>
      </c>
      <c r="C689" s="4" t="s">
        <v>438</v>
      </c>
      <c r="D689" t="s">
        <v>428</v>
      </c>
      <c r="E689" t="str">
        <f t="shared" si="104"/>
        <v xml:space="preserve"> </v>
      </c>
      <c r="F689" t="s">
        <v>105</v>
      </c>
      <c r="G689" t="str">
        <f t="shared" si="96"/>
        <v xml:space="preserve"> </v>
      </c>
      <c r="H689" t="str">
        <f t="shared" si="97"/>
        <v/>
      </c>
      <c r="I689" t="str">
        <f t="shared" si="98"/>
        <v/>
      </c>
      <c r="J689" t="str">
        <f t="shared" si="99"/>
        <v/>
      </c>
      <c r="K689" t="str">
        <f t="shared" si="100"/>
        <v/>
      </c>
      <c r="L689" t="str">
        <f t="shared" si="101"/>
        <v/>
      </c>
      <c r="M689" t="str">
        <f t="shared" si="102"/>
        <v/>
      </c>
      <c r="N689" t="str">
        <f t="shared" si="103"/>
        <v/>
      </c>
      <c r="P689" t="s">
        <v>105</v>
      </c>
    </row>
    <row r="690" spans="1:16" ht="15.75" x14ac:dyDescent="0.25">
      <c r="A690" t="s">
        <v>428</v>
      </c>
      <c r="C690" s="4" t="s">
        <v>439</v>
      </c>
      <c r="D690" t="s">
        <v>428</v>
      </c>
      <c r="E690" t="str">
        <f t="shared" si="104"/>
        <v xml:space="preserve"> </v>
      </c>
      <c r="F690" t="s">
        <v>105</v>
      </c>
      <c r="G690" t="str">
        <f t="shared" si="96"/>
        <v xml:space="preserve"> </v>
      </c>
      <c r="H690" t="str">
        <f t="shared" si="97"/>
        <v/>
      </c>
      <c r="I690" t="str">
        <f t="shared" si="98"/>
        <v/>
      </c>
      <c r="J690" t="str">
        <f t="shared" si="99"/>
        <v/>
      </c>
      <c r="K690" t="str">
        <f t="shared" si="100"/>
        <v/>
      </c>
      <c r="L690" t="str">
        <f t="shared" si="101"/>
        <v/>
      </c>
      <c r="M690" t="str">
        <f t="shared" si="102"/>
        <v/>
      </c>
      <c r="N690" t="str">
        <f t="shared" si="103"/>
        <v/>
      </c>
      <c r="P690" t="s">
        <v>105</v>
      </c>
    </row>
    <row r="691" spans="1:16" ht="15.75" x14ac:dyDescent="0.25">
      <c r="A691" t="s">
        <v>428</v>
      </c>
      <c r="C691" s="4" t="s">
        <v>440</v>
      </c>
      <c r="D691" t="s">
        <v>428</v>
      </c>
      <c r="E691" t="str">
        <f t="shared" si="104"/>
        <v xml:space="preserve"> </v>
      </c>
      <c r="F691" t="s">
        <v>105</v>
      </c>
      <c r="G691" t="str">
        <f t="shared" si="96"/>
        <v xml:space="preserve"> </v>
      </c>
      <c r="H691" t="str">
        <f t="shared" si="97"/>
        <v/>
      </c>
      <c r="I691" t="str">
        <f t="shared" si="98"/>
        <v/>
      </c>
      <c r="J691" t="str">
        <f t="shared" si="99"/>
        <v/>
      </c>
      <c r="K691" t="str">
        <f t="shared" si="100"/>
        <v/>
      </c>
      <c r="L691" t="str">
        <f t="shared" si="101"/>
        <v/>
      </c>
      <c r="M691" t="str">
        <f t="shared" si="102"/>
        <v/>
      </c>
      <c r="N691" t="str">
        <f t="shared" si="103"/>
        <v/>
      </c>
      <c r="P691" t="s">
        <v>105</v>
      </c>
    </row>
    <row r="692" spans="1:16" ht="15.75" x14ac:dyDescent="0.25">
      <c r="A692" t="s">
        <v>428</v>
      </c>
      <c r="C692" s="5" t="s">
        <v>7</v>
      </c>
      <c r="D692" t="s">
        <v>428</v>
      </c>
      <c r="E692" t="str">
        <f t="shared" si="104"/>
        <v xml:space="preserve"> </v>
      </c>
      <c r="F692" t="s">
        <v>105</v>
      </c>
      <c r="G692" t="str">
        <f t="shared" si="96"/>
        <v xml:space="preserve"> </v>
      </c>
      <c r="H692" t="str">
        <f t="shared" si="97"/>
        <v/>
      </c>
      <c r="I692" t="str">
        <f t="shared" si="98"/>
        <v/>
      </c>
      <c r="J692" t="str">
        <f t="shared" si="99"/>
        <v/>
      </c>
      <c r="K692" t="str">
        <f t="shared" si="100"/>
        <v/>
      </c>
      <c r="L692" t="str">
        <f t="shared" si="101"/>
        <v/>
      </c>
      <c r="M692" t="str">
        <f t="shared" si="102"/>
        <v/>
      </c>
      <c r="N692" t="str">
        <f t="shared" si="103"/>
        <v/>
      </c>
      <c r="P692" t="s">
        <v>105</v>
      </c>
    </row>
    <row r="693" spans="1:16" ht="15.75" x14ac:dyDescent="0.25">
      <c r="A693" t="s">
        <v>428</v>
      </c>
      <c r="C693" s="2" t="s">
        <v>47</v>
      </c>
      <c r="D693" t="s">
        <v>428</v>
      </c>
      <c r="E693" t="str">
        <f t="shared" si="104"/>
        <v xml:space="preserve"> </v>
      </c>
      <c r="F693" t="s">
        <v>105</v>
      </c>
      <c r="G693" t="str">
        <f t="shared" si="96"/>
        <v xml:space="preserve"> </v>
      </c>
      <c r="H693" t="str">
        <f t="shared" si="97"/>
        <v/>
      </c>
      <c r="I693" t="str">
        <f t="shared" si="98"/>
        <v/>
      </c>
      <c r="J693" t="str">
        <f t="shared" si="99"/>
        <v/>
      </c>
      <c r="K693" t="str">
        <f t="shared" si="100"/>
        <v/>
      </c>
      <c r="L693" t="str">
        <f t="shared" si="101"/>
        <v/>
      </c>
      <c r="M693" t="str">
        <f t="shared" si="102"/>
        <v/>
      </c>
      <c r="N693" t="str">
        <f t="shared" si="103"/>
        <v/>
      </c>
      <c r="P693" t="s">
        <v>105</v>
      </c>
    </row>
    <row r="694" spans="1:16" ht="15.75" x14ac:dyDescent="0.25">
      <c r="A694" t="s">
        <v>428</v>
      </c>
      <c r="C694" s="2" t="s">
        <v>115</v>
      </c>
      <c r="D694" t="s">
        <v>428</v>
      </c>
      <c r="E694" t="str">
        <f t="shared" si="104"/>
        <v>Question</v>
      </c>
      <c r="F694">
        <v>3</v>
      </c>
      <c r="G694" t="str">
        <f t="shared" si="96"/>
        <v xml:space="preserve">Which configuration is needed to generate an RSA key for SSH on a router? </v>
      </c>
      <c r="H694" t="str">
        <f t="shared" si="97"/>
        <v>A.  Configure the version of SSH</v>
      </c>
      <c r="I694" t="str">
        <f t="shared" si="98"/>
        <v>B.  Configure VTY access</v>
      </c>
      <c r="J694" t="str">
        <f t="shared" si="99"/>
        <v xml:space="preserve">C.  Create a user with a password </v>
      </c>
      <c r="K694" t="str">
        <f t="shared" si="100"/>
        <v>D.  Assign a DNS domain name</v>
      </c>
      <c r="L694" t="str">
        <f t="shared" si="101"/>
        <v xml:space="preserve"> </v>
      </c>
      <c r="M694" t="str">
        <f t="shared" si="102"/>
        <v xml:space="preserve"> </v>
      </c>
      <c r="N694" t="str">
        <f t="shared" si="103"/>
        <v xml:space="preserve">Answer: D  </v>
      </c>
      <c r="P694">
        <v>3</v>
      </c>
    </row>
    <row r="695" spans="1:16" ht="15.75" x14ac:dyDescent="0.25">
      <c r="A695" t="s">
        <v>428</v>
      </c>
      <c r="C695" s="5" t="s">
        <v>441</v>
      </c>
      <c r="D695" t="s">
        <v>428</v>
      </c>
      <c r="E695" t="str">
        <f t="shared" si="104"/>
        <v xml:space="preserve"> </v>
      </c>
      <c r="F695" t="s">
        <v>105</v>
      </c>
      <c r="G695" t="str">
        <f t="shared" si="96"/>
        <v xml:space="preserve"> </v>
      </c>
      <c r="H695" t="str">
        <f t="shared" si="97"/>
        <v/>
      </c>
      <c r="I695" t="str">
        <f t="shared" si="98"/>
        <v/>
      </c>
      <c r="J695" t="str">
        <f t="shared" si="99"/>
        <v/>
      </c>
      <c r="K695" t="str">
        <f t="shared" si="100"/>
        <v/>
      </c>
      <c r="L695" t="str">
        <f t="shared" si="101"/>
        <v/>
      </c>
      <c r="M695" t="str">
        <f t="shared" si="102"/>
        <v/>
      </c>
      <c r="N695" t="str">
        <f t="shared" si="103"/>
        <v/>
      </c>
      <c r="P695" t="s">
        <v>105</v>
      </c>
    </row>
    <row r="696" spans="1:16" ht="15.75" x14ac:dyDescent="0.25">
      <c r="A696" t="s">
        <v>428</v>
      </c>
      <c r="C696" s="4" t="s">
        <v>442</v>
      </c>
      <c r="D696" t="s">
        <v>428</v>
      </c>
      <c r="E696" t="str">
        <f t="shared" si="104"/>
        <v xml:space="preserve"> </v>
      </c>
      <c r="F696" t="s">
        <v>105</v>
      </c>
      <c r="G696" t="str">
        <f t="shared" si="96"/>
        <v xml:space="preserve"> </v>
      </c>
      <c r="H696" t="str">
        <f t="shared" si="97"/>
        <v/>
      </c>
      <c r="I696" t="str">
        <f t="shared" si="98"/>
        <v/>
      </c>
      <c r="J696" t="str">
        <f t="shared" si="99"/>
        <v/>
      </c>
      <c r="K696" t="str">
        <f t="shared" si="100"/>
        <v/>
      </c>
      <c r="L696" t="str">
        <f t="shared" si="101"/>
        <v/>
      </c>
      <c r="M696" t="str">
        <f t="shared" si="102"/>
        <v/>
      </c>
      <c r="N696" t="str">
        <f t="shared" si="103"/>
        <v/>
      </c>
      <c r="P696" t="s">
        <v>105</v>
      </c>
    </row>
    <row r="697" spans="1:16" ht="15.75" x14ac:dyDescent="0.25">
      <c r="A697" t="s">
        <v>428</v>
      </c>
      <c r="C697" s="4" t="s">
        <v>443</v>
      </c>
      <c r="D697" t="s">
        <v>428</v>
      </c>
      <c r="E697" t="str">
        <f t="shared" si="104"/>
        <v xml:space="preserve"> </v>
      </c>
      <c r="F697" t="s">
        <v>105</v>
      </c>
      <c r="G697" t="str">
        <f t="shared" si="96"/>
        <v xml:space="preserve"> </v>
      </c>
      <c r="H697" t="str">
        <f t="shared" si="97"/>
        <v/>
      </c>
      <c r="I697" t="str">
        <f t="shared" si="98"/>
        <v/>
      </c>
      <c r="J697" t="str">
        <f t="shared" si="99"/>
        <v/>
      </c>
      <c r="K697" t="str">
        <f t="shared" si="100"/>
        <v/>
      </c>
      <c r="L697" t="str">
        <f t="shared" si="101"/>
        <v/>
      </c>
      <c r="M697" t="str">
        <f t="shared" si="102"/>
        <v/>
      </c>
      <c r="N697" t="str">
        <f t="shared" si="103"/>
        <v/>
      </c>
      <c r="P697" t="s">
        <v>105</v>
      </c>
    </row>
    <row r="698" spans="1:16" ht="15.75" x14ac:dyDescent="0.25">
      <c r="A698" t="s">
        <v>428</v>
      </c>
      <c r="C698" s="4" t="s">
        <v>444</v>
      </c>
      <c r="D698" t="s">
        <v>428</v>
      </c>
      <c r="E698" t="str">
        <f t="shared" si="104"/>
        <v xml:space="preserve"> </v>
      </c>
      <c r="F698" t="s">
        <v>105</v>
      </c>
      <c r="G698" t="str">
        <f t="shared" si="96"/>
        <v xml:space="preserve"> </v>
      </c>
      <c r="H698" t="str">
        <f t="shared" si="97"/>
        <v/>
      </c>
      <c r="I698" t="str">
        <f t="shared" si="98"/>
        <v/>
      </c>
      <c r="J698" t="str">
        <f t="shared" si="99"/>
        <v/>
      </c>
      <c r="K698" t="str">
        <f t="shared" si="100"/>
        <v/>
      </c>
      <c r="L698" t="str">
        <f t="shared" si="101"/>
        <v/>
      </c>
      <c r="M698" t="str">
        <f t="shared" si="102"/>
        <v/>
      </c>
      <c r="N698" t="str">
        <f t="shared" si="103"/>
        <v/>
      </c>
      <c r="P698" t="s">
        <v>105</v>
      </c>
    </row>
    <row r="699" spans="1:16" ht="15.75" x14ac:dyDescent="0.25">
      <c r="A699" t="s">
        <v>428</v>
      </c>
      <c r="C699" s="4" t="s">
        <v>445</v>
      </c>
      <c r="D699" t="s">
        <v>428</v>
      </c>
      <c r="E699" t="str">
        <f t="shared" si="104"/>
        <v xml:space="preserve"> </v>
      </c>
      <c r="F699" t="s">
        <v>105</v>
      </c>
      <c r="G699" t="str">
        <f t="shared" si="96"/>
        <v xml:space="preserve"> </v>
      </c>
      <c r="H699" t="str">
        <f t="shared" si="97"/>
        <v/>
      </c>
      <c r="I699" t="str">
        <f t="shared" si="98"/>
        <v/>
      </c>
      <c r="J699" t="str">
        <f t="shared" si="99"/>
        <v/>
      </c>
      <c r="K699" t="str">
        <f t="shared" si="100"/>
        <v/>
      </c>
      <c r="L699" t="str">
        <f t="shared" si="101"/>
        <v/>
      </c>
      <c r="M699" t="str">
        <f t="shared" si="102"/>
        <v/>
      </c>
      <c r="N699" t="str">
        <f t="shared" si="103"/>
        <v/>
      </c>
      <c r="P699" t="s">
        <v>105</v>
      </c>
    </row>
    <row r="700" spans="1:16" ht="15.75" x14ac:dyDescent="0.25">
      <c r="A700" t="s">
        <v>428</v>
      </c>
      <c r="C700" s="5" t="s">
        <v>7</v>
      </c>
      <c r="D700" t="s">
        <v>428</v>
      </c>
      <c r="E700" t="str">
        <f t="shared" si="104"/>
        <v xml:space="preserve"> </v>
      </c>
      <c r="F700" t="s">
        <v>105</v>
      </c>
      <c r="G700" t="str">
        <f t="shared" si="96"/>
        <v xml:space="preserve"> </v>
      </c>
      <c r="H700" t="str">
        <f t="shared" si="97"/>
        <v/>
      </c>
      <c r="I700" t="str">
        <f t="shared" si="98"/>
        <v/>
      </c>
      <c r="J700" t="str">
        <f t="shared" si="99"/>
        <v/>
      </c>
      <c r="K700" t="str">
        <f t="shared" si="100"/>
        <v/>
      </c>
      <c r="L700" t="str">
        <f t="shared" si="101"/>
        <v/>
      </c>
      <c r="M700" t="str">
        <f t="shared" si="102"/>
        <v/>
      </c>
      <c r="N700" t="str">
        <f t="shared" si="103"/>
        <v/>
      </c>
      <c r="P700" t="s">
        <v>105</v>
      </c>
    </row>
    <row r="701" spans="1:16" ht="15.75" x14ac:dyDescent="0.25">
      <c r="A701" t="s">
        <v>428</v>
      </c>
      <c r="C701" s="2" t="s">
        <v>27</v>
      </c>
      <c r="D701" t="s">
        <v>428</v>
      </c>
      <c r="E701" t="str">
        <f t="shared" si="104"/>
        <v xml:space="preserve"> </v>
      </c>
      <c r="F701" t="s">
        <v>105</v>
      </c>
      <c r="G701" t="str">
        <f t="shared" si="96"/>
        <v xml:space="preserve"> </v>
      </c>
      <c r="H701" t="str">
        <f t="shared" si="97"/>
        <v/>
      </c>
      <c r="I701" t="str">
        <f t="shared" si="98"/>
        <v/>
      </c>
      <c r="J701" t="str">
        <f t="shared" si="99"/>
        <v/>
      </c>
      <c r="K701" t="str">
        <f t="shared" si="100"/>
        <v/>
      </c>
      <c r="L701" t="str">
        <f t="shared" si="101"/>
        <v/>
      </c>
      <c r="M701" t="str">
        <f t="shared" si="102"/>
        <v/>
      </c>
      <c r="N701" t="str">
        <f t="shared" si="103"/>
        <v/>
      </c>
      <c r="P701" t="s">
        <v>105</v>
      </c>
    </row>
    <row r="702" spans="1:16" ht="15.75" x14ac:dyDescent="0.25">
      <c r="A702" t="s">
        <v>428</v>
      </c>
      <c r="C702" s="2" t="s">
        <v>22</v>
      </c>
      <c r="D702" t="s">
        <v>428</v>
      </c>
      <c r="E702" t="str">
        <f t="shared" si="104"/>
        <v>Question</v>
      </c>
      <c r="F702">
        <v>4</v>
      </c>
      <c r="G702" t="str">
        <f t="shared" si="96"/>
        <v>Which two must be met before SSH can operate normally on a Cisco IOS switch? (Choose two)</v>
      </c>
      <c r="H702" t="str">
        <f t="shared" si="97"/>
        <v xml:space="preserve">A.  The switch must be running a k9 (crypto) IOS image </v>
      </c>
      <c r="I702" t="str">
        <f t="shared" si="98"/>
        <v xml:space="preserve">B.  The ip domain-name command must be configured on the switch </v>
      </c>
      <c r="J702" t="str">
        <f t="shared" si="99"/>
        <v xml:space="preserve">C.  IP routing must be enabled on the switch </v>
      </c>
      <c r="K702" t="str">
        <f t="shared" si="100"/>
        <v xml:space="preserve">D.  A console password must be configured on the switch </v>
      </c>
      <c r="L702" t="str">
        <f t="shared" si="101"/>
        <v xml:space="preserve">E.  Telnet must be disabled on the switch </v>
      </c>
      <c r="M702" t="str">
        <f t="shared" si="102"/>
        <v xml:space="preserve"> </v>
      </c>
      <c r="N702" t="str">
        <f t="shared" si="103"/>
        <v xml:space="preserve">Answer: A B  </v>
      </c>
      <c r="P702">
        <v>4</v>
      </c>
    </row>
    <row r="703" spans="1:16" ht="15.75" x14ac:dyDescent="0.25">
      <c r="A703" t="s">
        <v>428</v>
      </c>
      <c r="C703" s="5" t="s">
        <v>446</v>
      </c>
      <c r="D703" t="s">
        <v>428</v>
      </c>
      <c r="E703" t="str">
        <f t="shared" si="104"/>
        <v xml:space="preserve"> </v>
      </c>
      <c r="F703" t="s">
        <v>105</v>
      </c>
      <c r="G703" t="str">
        <f t="shared" si="96"/>
        <v xml:space="preserve"> </v>
      </c>
      <c r="H703" t="str">
        <f t="shared" si="97"/>
        <v/>
      </c>
      <c r="I703" t="str">
        <f t="shared" si="98"/>
        <v/>
      </c>
      <c r="J703" t="str">
        <f t="shared" si="99"/>
        <v/>
      </c>
      <c r="K703" t="str">
        <f t="shared" si="100"/>
        <v/>
      </c>
      <c r="L703" t="str">
        <f t="shared" si="101"/>
        <v/>
      </c>
      <c r="M703" t="str">
        <f t="shared" si="102"/>
        <v/>
      </c>
      <c r="N703" t="str">
        <f t="shared" si="103"/>
        <v/>
      </c>
      <c r="P703" t="s">
        <v>105</v>
      </c>
    </row>
    <row r="704" spans="1:16" ht="15.75" x14ac:dyDescent="0.25">
      <c r="A704" t="s">
        <v>428</v>
      </c>
      <c r="C704" s="4" t="s">
        <v>447</v>
      </c>
      <c r="D704" t="s">
        <v>428</v>
      </c>
      <c r="E704" t="str">
        <f t="shared" si="104"/>
        <v xml:space="preserve"> </v>
      </c>
      <c r="F704" t="s">
        <v>105</v>
      </c>
      <c r="G704" t="str">
        <f t="shared" si="96"/>
        <v xml:space="preserve"> </v>
      </c>
      <c r="H704" t="str">
        <f t="shared" si="97"/>
        <v/>
      </c>
      <c r="I704" t="str">
        <f t="shared" si="98"/>
        <v/>
      </c>
      <c r="J704" t="str">
        <f t="shared" si="99"/>
        <v/>
      </c>
      <c r="K704" t="str">
        <f t="shared" si="100"/>
        <v/>
      </c>
      <c r="L704" t="str">
        <f t="shared" si="101"/>
        <v/>
      </c>
      <c r="M704" t="str">
        <f t="shared" si="102"/>
        <v/>
      </c>
      <c r="N704" t="str">
        <f t="shared" si="103"/>
        <v/>
      </c>
      <c r="P704" t="s">
        <v>105</v>
      </c>
    </row>
    <row r="705" spans="1:16" ht="15.75" x14ac:dyDescent="0.25">
      <c r="A705" t="s">
        <v>428</v>
      </c>
      <c r="C705" s="4" t="s">
        <v>448</v>
      </c>
      <c r="D705" t="s">
        <v>428</v>
      </c>
      <c r="E705" t="str">
        <f t="shared" si="104"/>
        <v xml:space="preserve"> </v>
      </c>
      <c r="F705" t="s">
        <v>105</v>
      </c>
      <c r="G705" t="str">
        <f t="shared" si="96"/>
        <v xml:space="preserve"> </v>
      </c>
      <c r="H705" t="str">
        <f t="shared" si="97"/>
        <v/>
      </c>
      <c r="I705" t="str">
        <f t="shared" si="98"/>
        <v/>
      </c>
      <c r="J705" t="str">
        <f t="shared" si="99"/>
        <v/>
      </c>
      <c r="K705" t="str">
        <f t="shared" si="100"/>
        <v/>
      </c>
      <c r="L705" t="str">
        <f t="shared" si="101"/>
        <v/>
      </c>
      <c r="M705" t="str">
        <f t="shared" si="102"/>
        <v/>
      </c>
      <c r="N705" t="str">
        <f t="shared" si="103"/>
        <v/>
      </c>
      <c r="P705" t="s">
        <v>105</v>
      </c>
    </row>
    <row r="706" spans="1:16" ht="15.75" x14ac:dyDescent="0.25">
      <c r="A706" t="s">
        <v>428</v>
      </c>
      <c r="C706" s="4" t="s">
        <v>449</v>
      </c>
      <c r="D706" t="s">
        <v>428</v>
      </c>
      <c r="E706" t="str">
        <f t="shared" si="104"/>
        <v xml:space="preserve"> </v>
      </c>
      <c r="F706" t="s">
        <v>105</v>
      </c>
      <c r="G706" t="str">
        <f t="shared" si="96"/>
        <v xml:space="preserve"> </v>
      </c>
      <c r="H706" t="str">
        <f t="shared" si="97"/>
        <v/>
      </c>
      <c r="I706" t="str">
        <f t="shared" si="98"/>
        <v/>
      </c>
      <c r="J706" t="str">
        <f t="shared" si="99"/>
        <v/>
      </c>
      <c r="K706" t="str">
        <f t="shared" si="100"/>
        <v/>
      </c>
      <c r="L706" t="str">
        <f t="shared" si="101"/>
        <v/>
      </c>
      <c r="M706" t="str">
        <f t="shared" si="102"/>
        <v/>
      </c>
      <c r="N706" t="str">
        <f t="shared" si="103"/>
        <v/>
      </c>
      <c r="P706" t="s">
        <v>105</v>
      </c>
    </row>
    <row r="707" spans="1:16" ht="15.75" x14ac:dyDescent="0.25">
      <c r="A707" t="s">
        <v>428</v>
      </c>
      <c r="C707" s="4" t="s">
        <v>450</v>
      </c>
      <c r="D707" t="s">
        <v>428</v>
      </c>
      <c r="E707" t="str">
        <f t="shared" si="104"/>
        <v xml:space="preserve"> </v>
      </c>
      <c r="F707" t="s">
        <v>105</v>
      </c>
      <c r="G707" t="str">
        <f t="shared" ref="G707:G770" si="105">IF(E707="Question",C708," ")</f>
        <v xml:space="preserve"> </v>
      </c>
      <c r="H707" t="str">
        <f t="shared" ref="H707:H770" si="106">IF(ISNUMBER(F707),IF(LEFT(C709,2)="A.",C709,IF(LEFT(C710,2)="A.",C710,IF(LEFT(C711,2)="A.",C711,IF(LEFT(C712,2)="A.",C712,IF(LEFT(C713,2)="A.",C713," "))))),"")</f>
        <v/>
      </c>
      <c r="I707" t="str">
        <f t="shared" ref="I707:I770" si="107">IF(ISNUMBER(F707),IF(LEFT(C710,2)="B.",C710,IF(LEFT(C711,2)="B.",C711,IF(LEFT(C712,2)="B.",C712,IF(LEFT(C713,2)="B.",C713,IF(LEFT(C714,2)="B.",C714," "))))),"")</f>
        <v/>
      </c>
      <c r="J707" t="str">
        <f t="shared" ref="J707:J770" si="108">IF(ISNUMBER(F707),IF(LEFT(C711,2)="C.",C711,IF(LEFT(C712,2)="C.",C712,IF(LEFT(C713,2)="C.",C713,IF(LEFT(C714,2)="C.",C714,IF(LEFT(C715,2)="C.",C715," "))))),"")</f>
        <v/>
      </c>
      <c r="K707" t="str">
        <f t="shared" ref="K707:K770" si="109">IF(ISNUMBER(F707),IF(LEFT(C712,2)="D.",C712,IF(LEFT(C713,2)="D.",C713,IF(LEFT(C714,2)="D.",C714,IF(LEFT(C715,2)="D.",C715,IF(LEFT(C716,2)="D.",C716," "))))),"")</f>
        <v/>
      </c>
      <c r="L707" t="str">
        <f t="shared" ref="L707:L770" si="110">IF(ISNUMBER(F707),IF(LEFT(C713,2)="E.",C713,IF(LEFT(C714,2)="E.",C714,IF(LEFT(C715,2)="E.",C715,IF(LEFT(C716,2)="E.",C716,IF(LEFT(C717,2)="E.",C717," "))))),"")</f>
        <v/>
      </c>
      <c r="M707" t="str">
        <f t="shared" ref="M707:M770" si="111">IF(ISNUMBER(F707),IF(LEFT(C714,2)="F.",C714,IF(LEFT(C715,2)="F.",C715,IF(LEFT(C716,2)="F.",C716,IF(LEFT(C717,2)="F.",C717,IF(LEFT(C718,2)="F.",C718," "))))),"")</f>
        <v/>
      </c>
      <c r="N707" t="str">
        <f t="shared" ref="N707:N770" si="112">IF(ISNUMBER(F707),IF(LEFT(C713,7)="Answer:",C713,IF(LEFT(C714,7)="Answer:",C714,IF(LEFT(C715,7)="Answer:",C715,IF(LEFT(C716,7)="Answer:",C716,IF(LEFT(C717,7)="Answer:",C717,IF(LEFT(C718,7)="Answer:",C718," ")))))),"")</f>
        <v/>
      </c>
      <c r="P707" t="s">
        <v>105</v>
      </c>
    </row>
    <row r="708" spans="1:16" ht="15.75" x14ac:dyDescent="0.25">
      <c r="A708" t="s">
        <v>428</v>
      </c>
      <c r="C708" s="4" t="s">
        <v>451</v>
      </c>
      <c r="D708" t="s">
        <v>428</v>
      </c>
      <c r="E708" t="str">
        <f t="shared" si="104"/>
        <v xml:space="preserve"> </v>
      </c>
      <c r="F708" t="s">
        <v>105</v>
      </c>
      <c r="G708" t="str">
        <f t="shared" si="105"/>
        <v xml:space="preserve"> </v>
      </c>
      <c r="H708" t="str">
        <f t="shared" si="106"/>
        <v/>
      </c>
      <c r="I708" t="str">
        <f t="shared" si="107"/>
        <v/>
      </c>
      <c r="J708" t="str">
        <f t="shared" si="108"/>
        <v/>
      </c>
      <c r="K708" t="str">
        <f t="shared" si="109"/>
        <v/>
      </c>
      <c r="L708" t="str">
        <f t="shared" si="110"/>
        <v/>
      </c>
      <c r="M708" t="str">
        <f t="shared" si="111"/>
        <v/>
      </c>
      <c r="N708" t="str">
        <f t="shared" si="112"/>
        <v/>
      </c>
      <c r="P708" t="s">
        <v>105</v>
      </c>
    </row>
    <row r="709" spans="1:16" ht="15.75" x14ac:dyDescent="0.25">
      <c r="A709" t="s">
        <v>428</v>
      </c>
      <c r="C709" s="2" t="s">
        <v>932</v>
      </c>
      <c r="D709" t="s">
        <v>428</v>
      </c>
      <c r="E709" t="str">
        <f t="shared" si="104"/>
        <v xml:space="preserve"> </v>
      </c>
      <c r="F709" t="s">
        <v>105</v>
      </c>
      <c r="G709" t="str">
        <f t="shared" si="105"/>
        <v xml:space="preserve"> </v>
      </c>
      <c r="H709" t="str">
        <f t="shared" si="106"/>
        <v/>
      </c>
      <c r="I709" t="str">
        <f t="shared" si="107"/>
        <v/>
      </c>
      <c r="J709" t="str">
        <f t="shared" si="108"/>
        <v/>
      </c>
      <c r="K709" t="str">
        <f t="shared" si="109"/>
        <v/>
      </c>
      <c r="L709" t="str">
        <f t="shared" si="110"/>
        <v/>
      </c>
      <c r="M709" t="str">
        <f t="shared" si="111"/>
        <v/>
      </c>
      <c r="N709" t="str">
        <f t="shared" si="112"/>
        <v/>
      </c>
      <c r="P709" t="s">
        <v>105</v>
      </c>
    </row>
    <row r="710" spans="1:16" ht="15.75" x14ac:dyDescent="0.25">
      <c r="A710" t="s">
        <v>428</v>
      </c>
      <c r="C710" s="5" t="s">
        <v>878</v>
      </c>
      <c r="D710" t="s">
        <v>428</v>
      </c>
      <c r="E710" t="str">
        <f t="shared" si="104"/>
        <v>Question</v>
      </c>
      <c r="F710" t="s">
        <v>105</v>
      </c>
      <c r="G710" t="str">
        <f t="shared" si="105"/>
        <v xml:space="preserve">When a site-to-site VPN is used, which protocol is responsible for the transport of user data? </v>
      </c>
      <c r="H710" t="str">
        <f t="shared" si="106"/>
        <v/>
      </c>
      <c r="I710" t="str">
        <f t="shared" si="107"/>
        <v/>
      </c>
      <c r="J710" t="str">
        <f t="shared" si="108"/>
        <v/>
      </c>
      <c r="K710" t="str">
        <f t="shared" si="109"/>
        <v/>
      </c>
      <c r="L710" t="str">
        <f t="shared" si="110"/>
        <v/>
      </c>
      <c r="M710" t="str">
        <f t="shared" si="111"/>
        <v/>
      </c>
      <c r="N710" t="str">
        <f t="shared" si="112"/>
        <v/>
      </c>
      <c r="P710" t="s">
        <v>105</v>
      </c>
    </row>
    <row r="711" spans="1:16" ht="15.75" x14ac:dyDescent="0.25">
      <c r="A711" t="s">
        <v>428</v>
      </c>
      <c r="C711" s="5" t="s">
        <v>452</v>
      </c>
      <c r="D711" t="s">
        <v>428</v>
      </c>
      <c r="E711" t="str">
        <f t="shared" si="104"/>
        <v xml:space="preserve"> </v>
      </c>
      <c r="F711" t="s">
        <v>105</v>
      </c>
      <c r="G711" t="str">
        <f t="shared" si="105"/>
        <v xml:space="preserve"> </v>
      </c>
      <c r="H711" t="str">
        <f t="shared" si="106"/>
        <v/>
      </c>
      <c r="I711" t="str">
        <f t="shared" si="107"/>
        <v/>
      </c>
      <c r="J711" t="str">
        <f t="shared" si="108"/>
        <v/>
      </c>
      <c r="K711" t="str">
        <f t="shared" si="109"/>
        <v/>
      </c>
      <c r="L711" t="str">
        <f t="shared" si="110"/>
        <v/>
      </c>
      <c r="M711" t="str">
        <f t="shared" si="111"/>
        <v/>
      </c>
      <c r="N711" t="str">
        <f t="shared" si="112"/>
        <v/>
      </c>
      <c r="P711" t="s">
        <v>105</v>
      </c>
    </row>
    <row r="712" spans="1:16" ht="15.75" x14ac:dyDescent="0.25">
      <c r="A712" t="s">
        <v>428</v>
      </c>
      <c r="C712" s="4" t="s">
        <v>453</v>
      </c>
      <c r="D712" t="s">
        <v>428</v>
      </c>
      <c r="E712" t="str">
        <f t="shared" si="104"/>
        <v xml:space="preserve"> </v>
      </c>
      <c r="F712" t="s">
        <v>105</v>
      </c>
      <c r="G712" t="str">
        <f t="shared" si="105"/>
        <v xml:space="preserve"> </v>
      </c>
      <c r="H712" t="str">
        <f t="shared" si="106"/>
        <v/>
      </c>
      <c r="I712" t="str">
        <f t="shared" si="107"/>
        <v/>
      </c>
      <c r="J712" t="str">
        <f t="shared" si="108"/>
        <v/>
      </c>
      <c r="K712" t="str">
        <f t="shared" si="109"/>
        <v/>
      </c>
      <c r="L712" t="str">
        <f t="shared" si="110"/>
        <v/>
      </c>
      <c r="M712" t="str">
        <f t="shared" si="111"/>
        <v/>
      </c>
      <c r="N712" t="str">
        <f t="shared" si="112"/>
        <v/>
      </c>
      <c r="P712" t="s">
        <v>105</v>
      </c>
    </row>
    <row r="713" spans="1:16" ht="15.75" x14ac:dyDescent="0.25">
      <c r="A713" t="s">
        <v>428</v>
      </c>
      <c r="C713" s="4" t="s">
        <v>454</v>
      </c>
      <c r="D713" t="s">
        <v>428</v>
      </c>
      <c r="E713" t="str">
        <f t="shared" si="104"/>
        <v xml:space="preserve"> </v>
      </c>
      <c r="F713" t="s">
        <v>105</v>
      </c>
      <c r="G713" t="str">
        <f t="shared" si="105"/>
        <v xml:space="preserve"> </v>
      </c>
      <c r="H713" t="str">
        <f t="shared" si="106"/>
        <v/>
      </c>
      <c r="I713" t="str">
        <f t="shared" si="107"/>
        <v/>
      </c>
      <c r="J713" t="str">
        <f t="shared" si="108"/>
        <v/>
      </c>
      <c r="K713" t="str">
        <f t="shared" si="109"/>
        <v/>
      </c>
      <c r="L713" t="str">
        <f t="shared" si="110"/>
        <v/>
      </c>
      <c r="M713" t="str">
        <f t="shared" si="111"/>
        <v/>
      </c>
      <c r="N713" t="str">
        <f t="shared" si="112"/>
        <v/>
      </c>
      <c r="P713" t="s">
        <v>105</v>
      </c>
    </row>
    <row r="714" spans="1:16" ht="15.75" x14ac:dyDescent="0.25">
      <c r="A714" t="s">
        <v>428</v>
      </c>
      <c r="C714" s="4" t="s">
        <v>455</v>
      </c>
      <c r="D714" t="s">
        <v>428</v>
      </c>
      <c r="E714" t="str">
        <f t="shared" si="104"/>
        <v xml:space="preserve"> </v>
      </c>
      <c r="F714" t="s">
        <v>105</v>
      </c>
      <c r="G714" t="str">
        <f t="shared" si="105"/>
        <v xml:space="preserve"> </v>
      </c>
      <c r="H714" t="str">
        <f t="shared" si="106"/>
        <v/>
      </c>
      <c r="I714" t="str">
        <f t="shared" si="107"/>
        <v/>
      </c>
      <c r="J714" t="str">
        <f t="shared" si="108"/>
        <v/>
      </c>
      <c r="K714" t="str">
        <f t="shared" si="109"/>
        <v/>
      </c>
      <c r="L714" t="str">
        <f t="shared" si="110"/>
        <v/>
      </c>
      <c r="M714" t="str">
        <f t="shared" si="111"/>
        <v/>
      </c>
      <c r="N714" t="str">
        <f t="shared" si="112"/>
        <v/>
      </c>
      <c r="P714" t="s">
        <v>105</v>
      </c>
    </row>
    <row r="715" spans="1:16" ht="15.75" x14ac:dyDescent="0.25">
      <c r="A715" t="s">
        <v>428</v>
      </c>
      <c r="C715" s="4" t="s">
        <v>456</v>
      </c>
      <c r="D715" t="s">
        <v>428</v>
      </c>
      <c r="E715" t="str">
        <f t="shared" si="104"/>
        <v xml:space="preserve"> </v>
      </c>
      <c r="F715" t="s">
        <v>105</v>
      </c>
      <c r="G715" t="str">
        <f t="shared" si="105"/>
        <v xml:space="preserve"> </v>
      </c>
      <c r="H715" t="str">
        <f t="shared" si="106"/>
        <v/>
      </c>
      <c r="I715" t="str">
        <f t="shared" si="107"/>
        <v/>
      </c>
      <c r="J715" t="str">
        <f t="shared" si="108"/>
        <v/>
      </c>
      <c r="K715" t="str">
        <f t="shared" si="109"/>
        <v/>
      </c>
      <c r="L715" t="str">
        <f t="shared" si="110"/>
        <v/>
      </c>
      <c r="M715" t="str">
        <f t="shared" si="111"/>
        <v/>
      </c>
      <c r="N715" t="str">
        <f t="shared" si="112"/>
        <v/>
      </c>
      <c r="P715" t="s">
        <v>105</v>
      </c>
    </row>
    <row r="716" spans="1:16" x14ac:dyDescent="0.25">
      <c r="A716" t="s">
        <v>428</v>
      </c>
      <c r="D716" t="s">
        <v>428</v>
      </c>
      <c r="E716" t="str">
        <f t="shared" ref="E716:E779" si="113">IF(LEFT(C716,8)="Question",LEFT(C716,8)," ")</f>
        <v xml:space="preserve"> </v>
      </c>
      <c r="F716" t="s">
        <v>105</v>
      </c>
      <c r="G716" t="str">
        <f t="shared" si="105"/>
        <v xml:space="preserve"> </v>
      </c>
      <c r="H716" t="str">
        <f t="shared" si="106"/>
        <v/>
      </c>
      <c r="I716" t="str">
        <f t="shared" si="107"/>
        <v/>
      </c>
      <c r="J716" t="str">
        <f t="shared" si="108"/>
        <v/>
      </c>
      <c r="K716" t="str">
        <f t="shared" si="109"/>
        <v/>
      </c>
      <c r="L716" t="str">
        <f t="shared" si="110"/>
        <v/>
      </c>
      <c r="M716" t="str">
        <f t="shared" si="111"/>
        <v/>
      </c>
      <c r="N716" t="str">
        <f t="shared" si="112"/>
        <v/>
      </c>
      <c r="P716" t="s">
        <v>105</v>
      </c>
    </row>
    <row r="717" spans="1:16" ht="15.75" x14ac:dyDescent="0.25">
      <c r="A717" t="s">
        <v>428</v>
      </c>
      <c r="C717" s="2" t="s">
        <v>101</v>
      </c>
      <c r="D717" t="s">
        <v>428</v>
      </c>
      <c r="E717" t="str">
        <f t="shared" si="113"/>
        <v xml:space="preserve"> </v>
      </c>
      <c r="F717" t="s">
        <v>105</v>
      </c>
      <c r="G717" t="str">
        <f t="shared" si="105"/>
        <v xml:space="preserve"> </v>
      </c>
      <c r="H717" t="str">
        <f t="shared" si="106"/>
        <v/>
      </c>
      <c r="I717" t="str">
        <f t="shared" si="107"/>
        <v/>
      </c>
      <c r="J717" t="str">
        <f t="shared" si="108"/>
        <v/>
      </c>
      <c r="K717" t="str">
        <f t="shared" si="109"/>
        <v/>
      </c>
      <c r="L717" t="str">
        <f t="shared" si="110"/>
        <v/>
      </c>
      <c r="M717" t="str">
        <f t="shared" si="111"/>
        <v/>
      </c>
      <c r="N717" t="str">
        <f t="shared" si="112"/>
        <v/>
      </c>
      <c r="P717" t="s">
        <v>105</v>
      </c>
    </row>
    <row r="718" spans="1:16" ht="15.75" x14ac:dyDescent="0.25">
      <c r="A718" t="s">
        <v>428</v>
      </c>
      <c r="C718" s="2" t="s">
        <v>202</v>
      </c>
      <c r="D718" t="s">
        <v>428</v>
      </c>
      <c r="E718" t="str">
        <f t="shared" si="113"/>
        <v>Question</v>
      </c>
      <c r="F718">
        <v>6</v>
      </c>
      <c r="G718" t="str">
        <f t="shared" si="105"/>
        <v xml:space="preserve">Which set of action satisfy the requirement for multi-factor authentication? </v>
      </c>
      <c r="H718" t="str">
        <f t="shared" si="106"/>
        <v xml:space="preserve">A.  The user swipes a key fob, then clicks through an email link </v>
      </c>
      <c r="I718" t="str">
        <f t="shared" si="107"/>
        <v xml:space="preserve">B.  The user enters a user name and password, and then clicks a notification in an authentication app on a mobile device </v>
      </c>
      <c r="J718" t="str">
        <f t="shared" si="108"/>
        <v xml:space="preserve">C.  The user enters a PIN into an RSA token, and then enters the displayed RSA key on a login screen D. The user enters a user name and password and then re-enters the credentials on a second screen </v>
      </c>
      <c r="K718" t="str">
        <f t="shared" si="109"/>
        <v xml:space="preserve"> </v>
      </c>
      <c r="L718" t="str">
        <f t="shared" si="110"/>
        <v xml:space="preserve"> </v>
      </c>
      <c r="M718" t="str">
        <f t="shared" si="111"/>
        <v xml:space="preserve"> </v>
      </c>
      <c r="N718" t="str">
        <f t="shared" si="112"/>
        <v xml:space="preserve">Answer: B  </v>
      </c>
      <c r="P718">
        <v>6</v>
      </c>
    </row>
    <row r="719" spans="1:16" ht="15.75" x14ac:dyDescent="0.25">
      <c r="A719" t="s">
        <v>428</v>
      </c>
      <c r="C719" s="5" t="s">
        <v>457</v>
      </c>
      <c r="D719" t="s">
        <v>428</v>
      </c>
      <c r="E719" t="str">
        <f t="shared" si="113"/>
        <v xml:space="preserve"> </v>
      </c>
      <c r="F719" t="s">
        <v>105</v>
      </c>
      <c r="G719" t="str">
        <f t="shared" si="105"/>
        <v xml:space="preserve"> </v>
      </c>
      <c r="H719" t="str">
        <f t="shared" si="106"/>
        <v/>
      </c>
      <c r="I719" t="str">
        <f t="shared" si="107"/>
        <v/>
      </c>
      <c r="J719" t="str">
        <f t="shared" si="108"/>
        <v/>
      </c>
      <c r="K719" t="str">
        <f t="shared" si="109"/>
        <v/>
      </c>
      <c r="L719" t="str">
        <f t="shared" si="110"/>
        <v/>
      </c>
      <c r="M719" t="str">
        <f t="shared" si="111"/>
        <v/>
      </c>
      <c r="N719" t="str">
        <f t="shared" si="112"/>
        <v/>
      </c>
      <c r="P719" t="s">
        <v>105</v>
      </c>
    </row>
    <row r="720" spans="1:16" ht="15.75" x14ac:dyDescent="0.25">
      <c r="A720" t="s">
        <v>428</v>
      </c>
      <c r="C720" s="4" t="s">
        <v>458</v>
      </c>
      <c r="D720" t="s">
        <v>428</v>
      </c>
      <c r="E720" t="str">
        <f t="shared" si="113"/>
        <v xml:space="preserve"> </v>
      </c>
      <c r="F720" t="s">
        <v>105</v>
      </c>
      <c r="G720" t="str">
        <f t="shared" si="105"/>
        <v xml:space="preserve"> </v>
      </c>
      <c r="H720" t="str">
        <f t="shared" si="106"/>
        <v/>
      </c>
      <c r="I720" t="str">
        <f t="shared" si="107"/>
        <v/>
      </c>
      <c r="J720" t="str">
        <f t="shared" si="108"/>
        <v/>
      </c>
      <c r="K720" t="str">
        <f t="shared" si="109"/>
        <v/>
      </c>
      <c r="L720" t="str">
        <f t="shared" si="110"/>
        <v/>
      </c>
      <c r="M720" t="str">
        <f t="shared" si="111"/>
        <v/>
      </c>
      <c r="N720" t="str">
        <f t="shared" si="112"/>
        <v/>
      </c>
      <c r="P720" t="s">
        <v>105</v>
      </c>
    </row>
    <row r="721" spans="1:16" ht="15.75" x14ac:dyDescent="0.25">
      <c r="A721" t="s">
        <v>428</v>
      </c>
      <c r="C721" s="4" t="s">
        <v>459</v>
      </c>
      <c r="D721" t="s">
        <v>428</v>
      </c>
      <c r="E721" t="str">
        <f t="shared" si="113"/>
        <v xml:space="preserve"> </v>
      </c>
      <c r="F721" t="s">
        <v>105</v>
      </c>
      <c r="G721" t="str">
        <f t="shared" si="105"/>
        <v xml:space="preserve"> </v>
      </c>
      <c r="H721" t="str">
        <f t="shared" si="106"/>
        <v/>
      </c>
      <c r="I721" t="str">
        <f t="shared" si="107"/>
        <v/>
      </c>
      <c r="J721" t="str">
        <f t="shared" si="108"/>
        <v/>
      </c>
      <c r="K721" t="str">
        <f t="shared" si="109"/>
        <v/>
      </c>
      <c r="L721" t="str">
        <f t="shared" si="110"/>
        <v/>
      </c>
      <c r="M721" t="str">
        <f t="shared" si="111"/>
        <v/>
      </c>
      <c r="N721" t="str">
        <f t="shared" si="112"/>
        <v/>
      </c>
      <c r="P721" t="s">
        <v>105</v>
      </c>
    </row>
    <row r="722" spans="1:16" ht="15.75" x14ac:dyDescent="0.25">
      <c r="A722" t="s">
        <v>428</v>
      </c>
      <c r="C722" s="4" t="s">
        <v>460</v>
      </c>
      <c r="D722" t="s">
        <v>428</v>
      </c>
      <c r="E722" t="str">
        <f t="shared" si="113"/>
        <v xml:space="preserve"> </v>
      </c>
      <c r="F722" t="s">
        <v>105</v>
      </c>
      <c r="G722" t="str">
        <f t="shared" si="105"/>
        <v xml:space="preserve"> </v>
      </c>
      <c r="H722" t="str">
        <f t="shared" si="106"/>
        <v/>
      </c>
      <c r="I722" t="str">
        <f t="shared" si="107"/>
        <v/>
      </c>
      <c r="J722" t="str">
        <f t="shared" si="108"/>
        <v/>
      </c>
      <c r="K722" t="str">
        <f t="shared" si="109"/>
        <v/>
      </c>
      <c r="L722" t="str">
        <f t="shared" si="110"/>
        <v/>
      </c>
      <c r="M722" t="str">
        <f t="shared" si="111"/>
        <v/>
      </c>
      <c r="N722" t="str">
        <f t="shared" si="112"/>
        <v/>
      </c>
      <c r="P722" t="s">
        <v>105</v>
      </c>
    </row>
    <row r="723" spans="1:16" ht="15.75" x14ac:dyDescent="0.25">
      <c r="A723" t="s">
        <v>428</v>
      </c>
      <c r="C723" s="5" t="s">
        <v>7</v>
      </c>
      <c r="D723" t="s">
        <v>428</v>
      </c>
      <c r="E723" t="str">
        <f t="shared" si="113"/>
        <v xml:space="preserve"> </v>
      </c>
      <c r="F723" t="s">
        <v>105</v>
      </c>
      <c r="G723" t="str">
        <f t="shared" si="105"/>
        <v xml:space="preserve"> </v>
      </c>
      <c r="H723" t="str">
        <f t="shared" si="106"/>
        <v/>
      </c>
      <c r="I723" t="str">
        <f t="shared" si="107"/>
        <v/>
      </c>
      <c r="J723" t="str">
        <f t="shared" si="108"/>
        <v/>
      </c>
      <c r="K723" t="str">
        <f t="shared" si="109"/>
        <v/>
      </c>
      <c r="L723" t="str">
        <f t="shared" si="110"/>
        <v/>
      </c>
      <c r="M723" t="str">
        <f t="shared" si="111"/>
        <v/>
      </c>
      <c r="N723" t="str">
        <f t="shared" si="112"/>
        <v/>
      </c>
      <c r="P723" t="s">
        <v>105</v>
      </c>
    </row>
    <row r="724" spans="1:16" ht="15.75" x14ac:dyDescent="0.25">
      <c r="A724" t="s">
        <v>428</v>
      </c>
      <c r="C724" s="2" t="s">
        <v>14</v>
      </c>
      <c r="D724" t="s">
        <v>428</v>
      </c>
      <c r="E724" t="str">
        <f t="shared" si="113"/>
        <v xml:space="preserve"> </v>
      </c>
      <c r="F724" t="s">
        <v>105</v>
      </c>
      <c r="G724" t="str">
        <f t="shared" si="105"/>
        <v xml:space="preserve"> </v>
      </c>
      <c r="H724" t="str">
        <f t="shared" si="106"/>
        <v/>
      </c>
      <c r="I724" t="str">
        <f t="shared" si="107"/>
        <v/>
      </c>
      <c r="J724" t="str">
        <f t="shared" si="108"/>
        <v/>
      </c>
      <c r="K724" t="str">
        <f t="shared" si="109"/>
        <v/>
      </c>
      <c r="L724" t="str">
        <f t="shared" si="110"/>
        <v/>
      </c>
      <c r="M724" t="str">
        <f t="shared" si="111"/>
        <v/>
      </c>
      <c r="N724" t="str">
        <f t="shared" si="112"/>
        <v/>
      </c>
      <c r="P724" t="s">
        <v>105</v>
      </c>
    </row>
    <row r="725" spans="1:16" ht="15.75" x14ac:dyDescent="0.25">
      <c r="A725" t="s">
        <v>428</v>
      </c>
      <c r="C725" s="2" t="s">
        <v>277</v>
      </c>
      <c r="D725" t="s">
        <v>428</v>
      </c>
      <c r="E725" t="str">
        <f t="shared" si="113"/>
        <v>Question</v>
      </c>
      <c r="F725">
        <v>7</v>
      </c>
      <c r="G725" t="str">
        <f t="shared" si="105"/>
        <v xml:space="preserve">Which command prevents passwords from being stored in the configuration as plaintext on a router or switch? </v>
      </c>
      <c r="H725" t="str">
        <f t="shared" si="106"/>
        <v>A.  enable secret</v>
      </c>
      <c r="I725" t="str">
        <f t="shared" si="107"/>
        <v>B.  service password-encryption</v>
      </c>
      <c r="J725" t="str">
        <f t="shared" si="108"/>
        <v xml:space="preserve">C.  username Cisco password encrypt  </v>
      </c>
      <c r="K725" t="str">
        <f t="shared" si="109"/>
        <v>D.  enable password</v>
      </c>
      <c r="L725" t="str">
        <f t="shared" si="110"/>
        <v xml:space="preserve"> </v>
      </c>
      <c r="M725" t="str">
        <f t="shared" si="111"/>
        <v xml:space="preserve"> </v>
      </c>
      <c r="N725" t="str">
        <f t="shared" si="112"/>
        <v xml:space="preserve">Answer: B  </v>
      </c>
      <c r="P725">
        <v>7</v>
      </c>
    </row>
    <row r="726" spans="1:16" ht="15.75" x14ac:dyDescent="0.25">
      <c r="A726" t="s">
        <v>428</v>
      </c>
      <c r="C726" s="5" t="s">
        <v>461</v>
      </c>
      <c r="D726" t="s">
        <v>428</v>
      </c>
      <c r="E726" t="str">
        <f t="shared" si="113"/>
        <v xml:space="preserve"> </v>
      </c>
      <c r="F726" t="s">
        <v>105</v>
      </c>
      <c r="G726" t="str">
        <f t="shared" si="105"/>
        <v xml:space="preserve"> </v>
      </c>
      <c r="H726" t="str">
        <f t="shared" si="106"/>
        <v/>
      </c>
      <c r="I726" t="str">
        <f t="shared" si="107"/>
        <v/>
      </c>
      <c r="J726" t="str">
        <f t="shared" si="108"/>
        <v/>
      </c>
      <c r="K726" t="str">
        <f t="shared" si="109"/>
        <v/>
      </c>
      <c r="L726" t="str">
        <f t="shared" si="110"/>
        <v/>
      </c>
      <c r="M726" t="str">
        <f t="shared" si="111"/>
        <v/>
      </c>
      <c r="N726" t="str">
        <f t="shared" si="112"/>
        <v/>
      </c>
      <c r="P726" t="s">
        <v>105</v>
      </c>
    </row>
    <row r="727" spans="1:16" ht="15.75" x14ac:dyDescent="0.25">
      <c r="A727" t="s">
        <v>428</v>
      </c>
      <c r="C727" s="4" t="s">
        <v>462</v>
      </c>
      <c r="D727" t="s">
        <v>428</v>
      </c>
      <c r="E727" t="str">
        <f t="shared" si="113"/>
        <v xml:space="preserve"> </v>
      </c>
      <c r="F727" t="s">
        <v>105</v>
      </c>
      <c r="G727" t="str">
        <f t="shared" si="105"/>
        <v xml:space="preserve"> </v>
      </c>
      <c r="H727" t="str">
        <f t="shared" si="106"/>
        <v/>
      </c>
      <c r="I727" t="str">
        <f t="shared" si="107"/>
        <v/>
      </c>
      <c r="J727" t="str">
        <f t="shared" si="108"/>
        <v/>
      </c>
      <c r="K727" t="str">
        <f t="shared" si="109"/>
        <v/>
      </c>
      <c r="L727" t="str">
        <f t="shared" si="110"/>
        <v/>
      </c>
      <c r="M727" t="str">
        <f t="shared" si="111"/>
        <v/>
      </c>
      <c r="N727" t="str">
        <f t="shared" si="112"/>
        <v/>
      </c>
      <c r="P727" t="s">
        <v>105</v>
      </c>
    </row>
    <row r="728" spans="1:16" ht="15.75" x14ac:dyDescent="0.25">
      <c r="A728" t="s">
        <v>428</v>
      </c>
      <c r="C728" s="4" t="s">
        <v>463</v>
      </c>
      <c r="D728" t="s">
        <v>428</v>
      </c>
      <c r="E728" t="str">
        <f t="shared" si="113"/>
        <v xml:space="preserve"> </v>
      </c>
      <c r="F728" t="s">
        <v>105</v>
      </c>
      <c r="G728" t="str">
        <f t="shared" si="105"/>
        <v xml:space="preserve"> </v>
      </c>
      <c r="H728" t="str">
        <f t="shared" si="106"/>
        <v/>
      </c>
      <c r="I728" t="str">
        <f t="shared" si="107"/>
        <v/>
      </c>
      <c r="J728" t="str">
        <f t="shared" si="108"/>
        <v/>
      </c>
      <c r="K728" t="str">
        <f t="shared" si="109"/>
        <v/>
      </c>
      <c r="L728" t="str">
        <f t="shared" si="110"/>
        <v/>
      </c>
      <c r="M728" t="str">
        <f t="shared" si="111"/>
        <v/>
      </c>
      <c r="N728" t="str">
        <f t="shared" si="112"/>
        <v/>
      </c>
      <c r="P728" t="s">
        <v>105</v>
      </c>
    </row>
    <row r="729" spans="1:16" ht="15.75" x14ac:dyDescent="0.25">
      <c r="A729" t="s">
        <v>428</v>
      </c>
      <c r="C729" s="4" t="s">
        <v>464</v>
      </c>
      <c r="D729" t="s">
        <v>428</v>
      </c>
      <c r="E729" t="str">
        <f t="shared" si="113"/>
        <v xml:space="preserve"> </v>
      </c>
      <c r="F729" t="s">
        <v>105</v>
      </c>
      <c r="G729" t="str">
        <f t="shared" si="105"/>
        <v xml:space="preserve"> </v>
      </c>
      <c r="H729" t="str">
        <f t="shared" si="106"/>
        <v/>
      </c>
      <c r="I729" t="str">
        <f t="shared" si="107"/>
        <v/>
      </c>
      <c r="J729" t="str">
        <f t="shared" si="108"/>
        <v/>
      </c>
      <c r="K729" t="str">
        <f t="shared" si="109"/>
        <v/>
      </c>
      <c r="L729" t="str">
        <f t="shared" si="110"/>
        <v/>
      </c>
      <c r="M729" t="str">
        <f t="shared" si="111"/>
        <v/>
      </c>
      <c r="N729" t="str">
        <f t="shared" si="112"/>
        <v/>
      </c>
      <c r="P729" t="s">
        <v>105</v>
      </c>
    </row>
    <row r="730" spans="1:16" ht="15.75" x14ac:dyDescent="0.25">
      <c r="A730" t="s">
        <v>428</v>
      </c>
      <c r="C730" s="4" t="s">
        <v>465</v>
      </c>
      <c r="D730" t="s">
        <v>428</v>
      </c>
      <c r="E730" t="str">
        <f t="shared" si="113"/>
        <v xml:space="preserve"> </v>
      </c>
      <c r="F730" t="s">
        <v>105</v>
      </c>
      <c r="G730" t="str">
        <f t="shared" si="105"/>
        <v xml:space="preserve"> </v>
      </c>
      <c r="H730" t="str">
        <f t="shared" si="106"/>
        <v/>
      </c>
      <c r="I730" t="str">
        <f t="shared" si="107"/>
        <v/>
      </c>
      <c r="J730" t="str">
        <f t="shared" si="108"/>
        <v/>
      </c>
      <c r="K730" t="str">
        <f t="shared" si="109"/>
        <v/>
      </c>
      <c r="L730" t="str">
        <f t="shared" si="110"/>
        <v/>
      </c>
      <c r="M730" t="str">
        <f t="shared" si="111"/>
        <v/>
      </c>
      <c r="N730" t="str">
        <f t="shared" si="112"/>
        <v/>
      </c>
      <c r="P730" t="s">
        <v>105</v>
      </c>
    </row>
    <row r="731" spans="1:16" ht="15.75" x14ac:dyDescent="0.25">
      <c r="A731" t="s">
        <v>428</v>
      </c>
      <c r="C731" s="5" t="s">
        <v>7</v>
      </c>
      <c r="D731" t="s">
        <v>428</v>
      </c>
      <c r="E731" t="str">
        <f t="shared" si="113"/>
        <v xml:space="preserve"> </v>
      </c>
      <c r="F731" t="s">
        <v>105</v>
      </c>
      <c r="G731" t="str">
        <f t="shared" si="105"/>
        <v xml:space="preserve"> </v>
      </c>
      <c r="H731" t="str">
        <f t="shared" si="106"/>
        <v/>
      </c>
      <c r="I731" t="str">
        <f t="shared" si="107"/>
        <v/>
      </c>
      <c r="J731" t="str">
        <f t="shared" si="108"/>
        <v/>
      </c>
      <c r="K731" t="str">
        <f t="shared" si="109"/>
        <v/>
      </c>
      <c r="L731" t="str">
        <f t="shared" si="110"/>
        <v/>
      </c>
      <c r="M731" t="str">
        <f t="shared" si="111"/>
        <v/>
      </c>
      <c r="N731" t="str">
        <f t="shared" si="112"/>
        <v/>
      </c>
      <c r="P731" t="s">
        <v>105</v>
      </c>
    </row>
    <row r="732" spans="1:16" ht="15.75" x14ac:dyDescent="0.25">
      <c r="A732" t="s">
        <v>428</v>
      </c>
      <c r="C732" s="2" t="s">
        <v>14</v>
      </c>
      <c r="D732" t="s">
        <v>428</v>
      </c>
      <c r="E732" t="str">
        <f t="shared" si="113"/>
        <v xml:space="preserve"> </v>
      </c>
      <c r="F732" t="s">
        <v>105</v>
      </c>
      <c r="G732" t="str">
        <f t="shared" si="105"/>
        <v xml:space="preserve"> </v>
      </c>
      <c r="H732" t="str">
        <f t="shared" si="106"/>
        <v/>
      </c>
      <c r="I732" t="str">
        <f t="shared" si="107"/>
        <v/>
      </c>
      <c r="J732" t="str">
        <f t="shared" si="108"/>
        <v/>
      </c>
      <c r="K732" t="str">
        <f t="shared" si="109"/>
        <v/>
      </c>
      <c r="L732" t="str">
        <f t="shared" si="110"/>
        <v/>
      </c>
      <c r="M732" t="str">
        <f t="shared" si="111"/>
        <v/>
      </c>
      <c r="N732" t="str">
        <f t="shared" si="112"/>
        <v/>
      </c>
      <c r="P732" t="s">
        <v>105</v>
      </c>
    </row>
    <row r="733" spans="1:16" ht="30" x14ac:dyDescent="0.25">
      <c r="A733" t="s">
        <v>466</v>
      </c>
      <c r="C733" s="1" t="s">
        <v>466</v>
      </c>
      <c r="D733" t="s">
        <v>466</v>
      </c>
      <c r="E733" t="str">
        <f t="shared" si="113"/>
        <v xml:space="preserve"> </v>
      </c>
      <c r="F733" t="s">
        <v>105</v>
      </c>
      <c r="G733" t="str">
        <f t="shared" si="105"/>
        <v xml:space="preserve"> </v>
      </c>
      <c r="H733" t="str">
        <f t="shared" si="106"/>
        <v/>
      </c>
      <c r="I733" t="str">
        <f t="shared" si="107"/>
        <v/>
      </c>
      <c r="J733" t="str">
        <f t="shared" si="108"/>
        <v/>
      </c>
      <c r="K733" t="str">
        <f t="shared" si="109"/>
        <v/>
      </c>
      <c r="L733" t="str">
        <f t="shared" si="110"/>
        <v/>
      </c>
      <c r="M733" t="str">
        <f t="shared" si="111"/>
        <v/>
      </c>
      <c r="N733" t="str">
        <f t="shared" si="112"/>
        <v/>
      </c>
      <c r="P733" t="s">
        <v>105</v>
      </c>
    </row>
    <row r="734" spans="1:16" ht="15.75" x14ac:dyDescent="0.25">
      <c r="A734" t="s">
        <v>466</v>
      </c>
      <c r="C734" s="6" t="s">
        <v>467</v>
      </c>
      <c r="D734" t="s">
        <v>466</v>
      </c>
      <c r="E734" t="str">
        <f t="shared" si="113"/>
        <v xml:space="preserve"> </v>
      </c>
      <c r="F734" t="s">
        <v>105</v>
      </c>
      <c r="G734" t="str">
        <f t="shared" si="105"/>
        <v xml:space="preserve"> </v>
      </c>
      <c r="H734" t="str">
        <f t="shared" si="106"/>
        <v/>
      </c>
      <c r="I734" t="str">
        <f t="shared" si="107"/>
        <v/>
      </c>
      <c r="J734" t="str">
        <f t="shared" si="108"/>
        <v/>
      </c>
      <c r="K734" t="str">
        <f t="shared" si="109"/>
        <v/>
      </c>
      <c r="L734" t="str">
        <f t="shared" si="110"/>
        <v/>
      </c>
      <c r="M734" t="str">
        <f t="shared" si="111"/>
        <v/>
      </c>
      <c r="N734" t="str">
        <f t="shared" si="112"/>
        <v/>
      </c>
      <c r="P734" t="s">
        <v>105</v>
      </c>
    </row>
    <row r="735" spans="1:16" ht="15.75" x14ac:dyDescent="0.25">
      <c r="A735" t="s">
        <v>466</v>
      </c>
      <c r="C735" s="2" t="s">
        <v>1</v>
      </c>
      <c r="D735" t="s">
        <v>466</v>
      </c>
      <c r="E735" t="str">
        <f t="shared" si="113"/>
        <v>Question</v>
      </c>
      <c r="F735">
        <v>1</v>
      </c>
      <c r="G735" t="str">
        <f t="shared" si="105"/>
        <v xml:space="preserve">Refer to the exhibit. What is the effect of this configuration? </v>
      </c>
      <c r="H735" t="str">
        <f t="shared" si="106"/>
        <v xml:space="preserve">A.  All ARP packets are dropped by the switch </v>
      </c>
      <c r="I735" t="str">
        <f t="shared" si="107"/>
        <v xml:space="preserve">B.  Egress traffic is passed only if the destination is a DHCP server. </v>
      </c>
      <c r="J735" t="str">
        <f t="shared" si="108"/>
        <v xml:space="preserve">C.  All ingress and egress traffic is dropped because the interface is untrusted </v>
      </c>
      <c r="K735" t="str">
        <f t="shared" si="109"/>
        <v xml:space="preserve">D.  The switch discard all ingress ARP traffic with invalid MAC-to-IP address bindings </v>
      </c>
      <c r="L735" t="str">
        <f t="shared" si="110"/>
        <v xml:space="preserve"> </v>
      </c>
      <c r="M735" t="str">
        <f t="shared" si="111"/>
        <v xml:space="preserve"> </v>
      </c>
      <c r="N735" t="str">
        <f t="shared" si="112"/>
        <v xml:space="preserve">Answer: D  </v>
      </c>
      <c r="O735">
        <v>1</v>
      </c>
      <c r="P735">
        <v>1</v>
      </c>
    </row>
    <row r="736" spans="1:16" ht="15.75" x14ac:dyDescent="0.25">
      <c r="A736" t="s">
        <v>466</v>
      </c>
      <c r="C736" s="5" t="s">
        <v>468</v>
      </c>
      <c r="D736" t="s">
        <v>466</v>
      </c>
      <c r="E736" t="str">
        <f t="shared" si="113"/>
        <v xml:space="preserve"> </v>
      </c>
      <c r="F736" t="s">
        <v>105</v>
      </c>
      <c r="G736" t="str">
        <f t="shared" si="105"/>
        <v xml:space="preserve"> </v>
      </c>
      <c r="H736" t="str">
        <f t="shared" si="106"/>
        <v/>
      </c>
      <c r="I736" t="str">
        <f t="shared" si="107"/>
        <v/>
      </c>
      <c r="J736" t="str">
        <f t="shared" si="108"/>
        <v/>
      </c>
      <c r="K736" t="str">
        <f t="shared" si="109"/>
        <v/>
      </c>
      <c r="L736" t="str">
        <f t="shared" si="110"/>
        <v/>
      </c>
      <c r="M736" t="str">
        <f t="shared" si="111"/>
        <v/>
      </c>
      <c r="N736" t="str">
        <f t="shared" si="112"/>
        <v/>
      </c>
      <c r="P736" t="s">
        <v>105</v>
      </c>
    </row>
    <row r="737" spans="1:16" x14ac:dyDescent="0.25">
      <c r="A737" t="s">
        <v>466</v>
      </c>
      <c r="C737" s="7" t="s">
        <v>469</v>
      </c>
      <c r="D737" t="s">
        <v>466</v>
      </c>
      <c r="E737" t="str">
        <f t="shared" si="113"/>
        <v xml:space="preserve"> </v>
      </c>
      <c r="F737" t="s">
        <v>105</v>
      </c>
      <c r="G737" t="str">
        <f t="shared" si="105"/>
        <v xml:space="preserve"> </v>
      </c>
      <c r="H737" t="str">
        <f t="shared" si="106"/>
        <v/>
      </c>
      <c r="I737" t="str">
        <f t="shared" si="107"/>
        <v/>
      </c>
      <c r="J737" t="str">
        <f t="shared" si="108"/>
        <v/>
      </c>
      <c r="K737" t="str">
        <f t="shared" si="109"/>
        <v/>
      </c>
      <c r="L737" t="str">
        <f t="shared" si="110"/>
        <v/>
      </c>
      <c r="M737" t="str">
        <f t="shared" si="111"/>
        <v/>
      </c>
      <c r="N737" t="str">
        <f t="shared" si="112"/>
        <v/>
      </c>
      <c r="P737" t="s">
        <v>105</v>
      </c>
    </row>
    <row r="738" spans="1:16" ht="15.75" x14ac:dyDescent="0.25">
      <c r="A738" t="s">
        <v>466</v>
      </c>
      <c r="C738" s="4" t="s">
        <v>470</v>
      </c>
      <c r="D738" t="s">
        <v>466</v>
      </c>
      <c r="E738" t="str">
        <f t="shared" si="113"/>
        <v xml:space="preserve"> </v>
      </c>
      <c r="F738" t="s">
        <v>105</v>
      </c>
      <c r="G738" t="str">
        <f t="shared" si="105"/>
        <v xml:space="preserve"> </v>
      </c>
      <c r="H738" t="str">
        <f t="shared" si="106"/>
        <v/>
      </c>
      <c r="I738" t="str">
        <f t="shared" si="107"/>
        <v/>
      </c>
      <c r="J738" t="str">
        <f t="shared" si="108"/>
        <v/>
      </c>
      <c r="K738" t="str">
        <f t="shared" si="109"/>
        <v/>
      </c>
      <c r="L738" t="str">
        <f t="shared" si="110"/>
        <v/>
      </c>
      <c r="M738" t="str">
        <f t="shared" si="111"/>
        <v/>
      </c>
      <c r="N738" t="str">
        <f t="shared" si="112"/>
        <v/>
      </c>
      <c r="P738" t="s">
        <v>105</v>
      </c>
    </row>
    <row r="739" spans="1:16" ht="15.75" x14ac:dyDescent="0.25">
      <c r="A739" t="s">
        <v>466</v>
      </c>
      <c r="C739" s="4" t="s">
        <v>471</v>
      </c>
      <c r="D739" t="s">
        <v>466</v>
      </c>
      <c r="E739" t="str">
        <f t="shared" si="113"/>
        <v xml:space="preserve"> </v>
      </c>
      <c r="F739" t="s">
        <v>105</v>
      </c>
      <c r="G739" t="str">
        <f t="shared" si="105"/>
        <v xml:space="preserve"> </v>
      </c>
      <c r="H739" t="str">
        <f t="shared" si="106"/>
        <v/>
      </c>
      <c r="I739" t="str">
        <f t="shared" si="107"/>
        <v/>
      </c>
      <c r="J739" t="str">
        <f t="shared" si="108"/>
        <v/>
      </c>
      <c r="K739" t="str">
        <f t="shared" si="109"/>
        <v/>
      </c>
      <c r="L739" t="str">
        <f t="shared" si="110"/>
        <v/>
      </c>
      <c r="M739" t="str">
        <f t="shared" si="111"/>
        <v/>
      </c>
      <c r="N739" t="str">
        <f t="shared" si="112"/>
        <v/>
      </c>
      <c r="P739" t="s">
        <v>105</v>
      </c>
    </row>
    <row r="740" spans="1:16" ht="15.75" x14ac:dyDescent="0.25">
      <c r="A740" t="s">
        <v>466</v>
      </c>
      <c r="C740" s="4" t="s">
        <v>472</v>
      </c>
      <c r="D740" t="s">
        <v>466</v>
      </c>
      <c r="E740" t="str">
        <f t="shared" si="113"/>
        <v xml:space="preserve"> </v>
      </c>
      <c r="F740" t="s">
        <v>105</v>
      </c>
      <c r="G740" t="str">
        <f t="shared" si="105"/>
        <v xml:space="preserve"> </v>
      </c>
      <c r="H740" t="str">
        <f t="shared" si="106"/>
        <v/>
      </c>
      <c r="I740" t="str">
        <f t="shared" si="107"/>
        <v/>
      </c>
      <c r="J740" t="str">
        <f t="shared" si="108"/>
        <v/>
      </c>
      <c r="K740" t="str">
        <f t="shared" si="109"/>
        <v/>
      </c>
      <c r="L740" t="str">
        <f t="shared" si="110"/>
        <v/>
      </c>
      <c r="M740" t="str">
        <f t="shared" si="111"/>
        <v/>
      </c>
      <c r="N740" t="str">
        <f t="shared" si="112"/>
        <v/>
      </c>
      <c r="P740" t="s">
        <v>105</v>
      </c>
    </row>
    <row r="741" spans="1:16" ht="15.75" x14ac:dyDescent="0.25">
      <c r="A741" t="s">
        <v>466</v>
      </c>
      <c r="C741" s="4" t="s">
        <v>473</v>
      </c>
      <c r="D741" t="s">
        <v>466</v>
      </c>
      <c r="E741" t="str">
        <f t="shared" si="113"/>
        <v xml:space="preserve"> </v>
      </c>
      <c r="F741" t="s">
        <v>105</v>
      </c>
      <c r="G741" t="str">
        <f t="shared" si="105"/>
        <v xml:space="preserve"> </v>
      </c>
      <c r="H741" t="str">
        <f t="shared" si="106"/>
        <v/>
      </c>
      <c r="I741" t="str">
        <f t="shared" si="107"/>
        <v/>
      </c>
      <c r="J741" t="str">
        <f t="shared" si="108"/>
        <v/>
      </c>
      <c r="K741" t="str">
        <f t="shared" si="109"/>
        <v/>
      </c>
      <c r="L741" t="str">
        <f t="shared" si="110"/>
        <v/>
      </c>
      <c r="M741" t="str">
        <f t="shared" si="111"/>
        <v/>
      </c>
      <c r="N741" t="str">
        <f t="shared" si="112"/>
        <v/>
      </c>
      <c r="P741" t="s">
        <v>105</v>
      </c>
    </row>
    <row r="742" spans="1:16" ht="15.75" x14ac:dyDescent="0.25">
      <c r="A742" t="s">
        <v>466</v>
      </c>
      <c r="C742" s="5" t="s">
        <v>7</v>
      </c>
      <c r="D742" t="s">
        <v>466</v>
      </c>
      <c r="E742" t="str">
        <f t="shared" si="113"/>
        <v xml:space="preserve"> </v>
      </c>
      <c r="F742" t="s">
        <v>105</v>
      </c>
      <c r="G742" t="str">
        <f t="shared" si="105"/>
        <v xml:space="preserve"> </v>
      </c>
      <c r="H742" t="str">
        <f t="shared" si="106"/>
        <v/>
      </c>
      <c r="I742" t="str">
        <f t="shared" si="107"/>
        <v/>
      </c>
      <c r="J742" t="str">
        <f t="shared" si="108"/>
        <v/>
      </c>
      <c r="K742" t="str">
        <f t="shared" si="109"/>
        <v/>
      </c>
      <c r="L742" t="str">
        <f t="shared" si="110"/>
        <v/>
      </c>
      <c r="M742" t="str">
        <f t="shared" si="111"/>
        <v/>
      </c>
      <c r="N742" t="str">
        <f t="shared" si="112"/>
        <v/>
      </c>
      <c r="P742" t="s">
        <v>105</v>
      </c>
    </row>
    <row r="743" spans="1:16" ht="15.75" x14ac:dyDescent="0.25">
      <c r="A743" t="s">
        <v>466</v>
      </c>
      <c r="C743" s="2" t="s">
        <v>27</v>
      </c>
      <c r="D743" t="s">
        <v>466</v>
      </c>
      <c r="E743" t="str">
        <f t="shared" si="113"/>
        <v xml:space="preserve"> </v>
      </c>
      <c r="F743" t="s">
        <v>105</v>
      </c>
      <c r="G743" t="str">
        <f t="shared" si="105"/>
        <v xml:space="preserve"> </v>
      </c>
      <c r="H743" t="str">
        <f t="shared" si="106"/>
        <v/>
      </c>
      <c r="I743" t="str">
        <f t="shared" si="107"/>
        <v/>
      </c>
      <c r="J743" t="str">
        <f t="shared" si="108"/>
        <v/>
      </c>
      <c r="K743" t="str">
        <f t="shared" si="109"/>
        <v/>
      </c>
      <c r="L743" t="str">
        <f t="shared" si="110"/>
        <v/>
      </c>
      <c r="M743" t="str">
        <f t="shared" si="111"/>
        <v/>
      </c>
      <c r="N743" t="str">
        <f t="shared" si="112"/>
        <v/>
      </c>
      <c r="P743" t="s">
        <v>105</v>
      </c>
    </row>
    <row r="744" spans="1:16" ht="15.75" x14ac:dyDescent="0.25">
      <c r="A744" t="s">
        <v>466</v>
      </c>
      <c r="C744" s="2" t="s">
        <v>9</v>
      </c>
      <c r="D744" t="s">
        <v>466</v>
      </c>
      <c r="E744" t="str">
        <f t="shared" si="113"/>
        <v>Question</v>
      </c>
      <c r="F744">
        <v>2</v>
      </c>
      <c r="G744" t="str">
        <f t="shared" si="105"/>
        <v xml:space="preserve">Refer to the exhibit. What is the effect of this configuration? </v>
      </c>
      <c r="H744" t="str">
        <f t="shared" si="106"/>
        <v xml:space="preserve">A.  The switch port interface trust state becomes untrusted </v>
      </c>
      <c r="I744" t="str">
        <f t="shared" si="107"/>
        <v xml:space="preserve">B.  The switch port remains administratively down until the interface is connected to another switch </v>
      </c>
      <c r="J744" t="str">
        <f t="shared" si="108"/>
        <v xml:space="preserve">C.  Dynamic ARP inspection is disabled because the ARP ACL is missing </v>
      </c>
      <c r="K744" t="str">
        <f t="shared" si="109"/>
        <v xml:space="preserve">D.  The switch port remains down until it is configured to trust or untrust incoming packets </v>
      </c>
      <c r="L744" t="str">
        <f t="shared" si="110"/>
        <v xml:space="preserve"> </v>
      </c>
      <c r="M744" t="str">
        <f t="shared" si="111"/>
        <v xml:space="preserve"> </v>
      </c>
      <c r="N744" t="str">
        <f t="shared" si="112"/>
        <v xml:space="preserve">Answer: A  </v>
      </c>
      <c r="O744">
        <v>1</v>
      </c>
      <c r="P744">
        <v>2</v>
      </c>
    </row>
    <row r="745" spans="1:16" ht="15.75" x14ac:dyDescent="0.25">
      <c r="A745" t="s">
        <v>466</v>
      </c>
      <c r="C745" s="5" t="s">
        <v>468</v>
      </c>
      <c r="D745" t="s">
        <v>466</v>
      </c>
      <c r="E745" t="str">
        <f t="shared" si="113"/>
        <v xml:space="preserve"> </v>
      </c>
      <c r="F745" t="s">
        <v>105</v>
      </c>
      <c r="G745" t="str">
        <f t="shared" si="105"/>
        <v xml:space="preserve"> </v>
      </c>
      <c r="H745" t="str">
        <f t="shared" si="106"/>
        <v/>
      </c>
      <c r="I745" t="str">
        <f t="shared" si="107"/>
        <v/>
      </c>
      <c r="J745" t="str">
        <f t="shared" si="108"/>
        <v/>
      </c>
      <c r="K745" t="str">
        <f t="shared" si="109"/>
        <v/>
      </c>
      <c r="L745" t="str">
        <f t="shared" si="110"/>
        <v/>
      </c>
      <c r="M745" t="str">
        <f t="shared" si="111"/>
        <v/>
      </c>
      <c r="N745" t="str">
        <f t="shared" si="112"/>
        <v/>
      </c>
      <c r="P745" t="s">
        <v>105</v>
      </c>
    </row>
    <row r="746" spans="1:16" x14ac:dyDescent="0.25">
      <c r="A746" t="s">
        <v>466</v>
      </c>
      <c r="C746" s="7" t="s">
        <v>469</v>
      </c>
      <c r="D746" t="s">
        <v>466</v>
      </c>
      <c r="E746" t="str">
        <f t="shared" si="113"/>
        <v xml:space="preserve"> </v>
      </c>
      <c r="F746" t="s">
        <v>105</v>
      </c>
      <c r="G746" t="str">
        <f t="shared" si="105"/>
        <v xml:space="preserve"> </v>
      </c>
      <c r="H746" t="str">
        <f t="shared" si="106"/>
        <v/>
      </c>
      <c r="I746" t="str">
        <f t="shared" si="107"/>
        <v/>
      </c>
      <c r="J746" t="str">
        <f t="shared" si="108"/>
        <v/>
      </c>
      <c r="K746" t="str">
        <f t="shared" si="109"/>
        <v/>
      </c>
      <c r="L746" t="str">
        <f t="shared" si="110"/>
        <v/>
      </c>
      <c r="M746" t="str">
        <f t="shared" si="111"/>
        <v/>
      </c>
      <c r="N746" t="str">
        <f t="shared" si="112"/>
        <v/>
      </c>
      <c r="P746" t="s">
        <v>105</v>
      </c>
    </row>
    <row r="747" spans="1:16" ht="15.75" x14ac:dyDescent="0.25">
      <c r="A747" t="s">
        <v>466</v>
      </c>
      <c r="C747" s="4" t="s">
        <v>474</v>
      </c>
      <c r="D747" t="s">
        <v>466</v>
      </c>
      <c r="E747" t="str">
        <f t="shared" si="113"/>
        <v xml:space="preserve"> </v>
      </c>
      <c r="F747" t="s">
        <v>105</v>
      </c>
      <c r="G747" t="str">
        <f t="shared" si="105"/>
        <v xml:space="preserve"> </v>
      </c>
      <c r="H747" t="str">
        <f t="shared" si="106"/>
        <v/>
      </c>
      <c r="I747" t="str">
        <f t="shared" si="107"/>
        <v/>
      </c>
      <c r="J747" t="str">
        <f t="shared" si="108"/>
        <v/>
      </c>
      <c r="K747" t="str">
        <f t="shared" si="109"/>
        <v/>
      </c>
      <c r="L747" t="str">
        <f t="shared" si="110"/>
        <v/>
      </c>
      <c r="M747" t="str">
        <f t="shared" si="111"/>
        <v/>
      </c>
      <c r="N747" t="str">
        <f t="shared" si="112"/>
        <v/>
      </c>
      <c r="P747" t="s">
        <v>105</v>
      </c>
    </row>
    <row r="748" spans="1:16" ht="15.75" x14ac:dyDescent="0.25">
      <c r="A748" t="s">
        <v>466</v>
      </c>
      <c r="C748" s="4" t="s">
        <v>475</v>
      </c>
      <c r="D748" t="s">
        <v>466</v>
      </c>
      <c r="E748" t="str">
        <f t="shared" si="113"/>
        <v xml:space="preserve"> </v>
      </c>
      <c r="F748" t="s">
        <v>105</v>
      </c>
      <c r="G748" t="str">
        <f t="shared" si="105"/>
        <v xml:space="preserve"> </v>
      </c>
      <c r="H748" t="str">
        <f t="shared" si="106"/>
        <v/>
      </c>
      <c r="I748" t="str">
        <f t="shared" si="107"/>
        <v/>
      </c>
      <c r="J748" t="str">
        <f t="shared" si="108"/>
        <v/>
      </c>
      <c r="K748" t="str">
        <f t="shared" si="109"/>
        <v/>
      </c>
      <c r="L748" t="str">
        <f t="shared" si="110"/>
        <v/>
      </c>
      <c r="M748" t="str">
        <f t="shared" si="111"/>
        <v/>
      </c>
      <c r="N748" t="str">
        <f t="shared" si="112"/>
        <v/>
      </c>
      <c r="P748" t="s">
        <v>105</v>
      </c>
    </row>
    <row r="749" spans="1:16" ht="15.75" x14ac:dyDescent="0.25">
      <c r="A749" t="s">
        <v>466</v>
      </c>
      <c r="C749" s="4" t="s">
        <v>476</v>
      </c>
      <c r="D749" t="s">
        <v>466</v>
      </c>
      <c r="E749" t="str">
        <f t="shared" si="113"/>
        <v xml:space="preserve"> </v>
      </c>
      <c r="F749" t="s">
        <v>105</v>
      </c>
      <c r="G749" t="str">
        <f t="shared" si="105"/>
        <v xml:space="preserve"> </v>
      </c>
      <c r="H749" t="str">
        <f t="shared" si="106"/>
        <v/>
      </c>
      <c r="I749" t="str">
        <f t="shared" si="107"/>
        <v/>
      </c>
      <c r="J749" t="str">
        <f t="shared" si="108"/>
        <v/>
      </c>
      <c r="K749" t="str">
        <f t="shared" si="109"/>
        <v/>
      </c>
      <c r="L749" t="str">
        <f t="shared" si="110"/>
        <v/>
      </c>
      <c r="M749" t="str">
        <f t="shared" si="111"/>
        <v/>
      </c>
      <c r="N749" t="str">
        <f t="shared" si="112"/>
        <v/>
      </c>
      <c r="P749" t="s">
        <v>105</v>
      </c>
    </row>
    <row r="750" spans="1:16" ht="15.75" x14ac:dyDescent="0.25">
      <c r="A750" t="s">
        <v>466</v>
      </c>
      <c r="C750" s="4" t="s">
        <v>477</v>
      </c>
      <c r="D750" t="s">
        <v>466</v>
      </c>
      <c r="E750" t="str">
        <f t="shared" si="113"/>
        <v xml:space="preserve"> </v>
      </c>
      <c r="F750" t="s">
        <v>105</v>
      </c>
      <c r="G750" t="str">
        <f t="shared" si="105"/>
        <v xml:space="preserve"> </v>
      </c>
      <c r="H750" t="str">
        <f t="shared" si="106"/>
        <v/>
      </c>
      <c r="I750" t="str">
        <f t="shared" si="107"/>
        <v/>
      </c>
      <c r="J750" t="str">
        <f t="shared" si="108"/>
        <v/>
      </c>
      <c r="K750" t="str">
        <f t="shared" si="109"/>
        <v/>
      </c>
      <c r="L750" t="str">
        <f t="shared" si="110"/>
        <v/>
      </c>
      <c r="M750" t="str">
        <f t="shared" si="111"/>
        <v/>
      </c>
      <c r="N750" t="str">
        <f t="shared" si="112"/>
        <v/>
      </c>
      <c r="P750" t="s">
        <v>105</v>
      </c>
    </row>
    <row r="751" spans="1:16" ht="15.75" x14ac:dyDescent="0.25">
      <c r="A751" t="s">
        <v>466</v>
      </c>
      <c r="C751" s="5" t="s">
        <v>7</v>
      </c>
      <c r="D751" t="s">
        <v>466</v>
      </c>
      <c r="E751" t="str">
        <f t="shared" si="113"/>
        <v xml:space="preserve"> </v>
      </c>
      <c r="F751" t="s">
        <v>105</v>
      </c>
      <c r="G751" t="str">
        <f t="shared" si="105"/>
        <v xml:space="preserve"> </v>
      </c>
      <c r="H751" t="str">
        <f t="shared" si="106"/>
        <v/>
      </c>
      <c r="I751" t="str">
        <f t="shared" si="107"/>
        <v/>
      </c>
      <c r="J751" t="str">
        <f t="shared" si="108"/>
        <v/>
      </c>
      <c r="K751" t="str">
        <f t="shared" si="109"/>
        <v/>
      </c>
      <c r="L751" t="str">
        <f t="shared" si="110"/>
        <v/>
      </c>
      <c r="M751" t="str">
        <f t="shared" si="111"/>
        <v/>
      </c>
      <c r="N751" t="str">
        <f t="shared" si="112"/>
        <v/>
      </c>
      <c r="P751" t="s">
        <v>105</v>
      </c>
    </row>
    <row r="752" spans="1:16" ht="15.75" x14ac:dyDescent="0.25">
      <c r="A752" t="s">
        <v>466</v>
      </c>
      <c r="C752" s="2" t="s">
        <v>78</v>
      </c>
      <c r="D752" t="s">
        <v>466</v>
      </c>
      <c r="E752" t="str">
        <f t="shared" si="113"/>
        <v xml:space="preserve"> </v>
      </c>
      <c r="F752" t="s">
        <v>105</v>
      </c>
      <c r="G752" t="str">
        <f t="shared" si="105"/>
        <v xml:space="preserve"> </v>
      </c>
      <c r="H752" t="str">
        <f t="shared" si="106"/>
        <v/>
      </c>
      <c r="I752" t="str">
        <f t="shared" si="107"/>
        <v/>
      </c>
      <c r="J752" t="str">
        <f t="shared" si="108"/>
        <v/>
      </c>
      <c r="K752" t="str">
        <f t="shared" si="109"/>
        <v/>
      </c>
      <c r="L752" t="str">
        <f t="shared" si="110"/>
        <v/>
      </c>
      <c r="M752" t="str">
        <f t="shared" si="111"/>
        <v/>
      </c>
      <c r="N752" t="str">
        <f t="shared" si="112"/>
        <v/>
      </c>
      <c r="P752" t="s">
        <v>105</v>
      </c>
    </row>
    <row r="753" spans="1:16" ht="30" x14ac:dyDescent="0.25">
      <c r="A753" t="s">
        <v>478</v>
      </c>
      <c r="C753" s="1" t="s">
        <v>478</v>
      </c>
      <c r="D753" t="s">
        <v>478</v>
      </c>
      <c r="E753" t="str">
        <f t="shared" si="113"/>
        <v xml:space="preserve"> </v>
      </c>
      <c r="F753" t="s">
        <v>105</v>
      </c>
      <c r="G753" t="str">
        <f t="shared" si="105"/>
        <v xml:space="preserve"> </v>
      </c>
      <c r="H753" t="str">
        <f t="shared" si="106"/>
        <v/>
      </c>
      <c r="I753" t="str">
        <f t="shared" si="107"/>
        <v/>
      </c>
      <c r="J753" t="str">
        <f t="shared" si="108"/>
        <v/>
      </c>
      <c r="K753" t="str">
        <f t="shared" si="109"/>
        <v/>
      </c>
      <c r="L753" t="str">
        <f t="shared" si="110"/>
        <v/>
      </c>
      <c r="M753" t="str">
        <f t="shared" si="111"/>
        <v/>
      </c>
      <c r="N753" t="str">
        <f t="shared" si="112"/>
        <v/>
      </c>
      <c r="P753" t="s">
        <v>105</v>
      </c>
    </row>
    <row r="754" spans="1:16" ht="15.75" x14ac:dyDescent="0.25">
      <c r="A754" t="s">
        <v>478</v>
      </c>
      <c r="C754" s="6" t="s">
        <v>479</v>
      </c>
      <c r="D754" t="s">
        <v>478</v>
      </c>
      <c r="E754" t="str">
        <f t="shared" si="113"/>
        <v xml:space="preserve"> </v>
      </c>
      <c r="F754" t="s">
        <v>105</v>
      </c>
      <c r="G754" t="str">
        <f t="shared" si="105"/>
        <v xml:space="preserve"> </v>
      </c>
      <c r="H754" t="str">
        <f t="shared" si="106"/>
        <v/>
      </c>
      <c r="I754" t="str">
        <f t="shared" si="107"/>
        <v/>
      </c>
      <c r="J754" t="str">
        <f t="shared" si="108"/>
        <v/>
      </c>
      <c r="K754" t="str">
        <f t="shared" si="109"/>
        <v/>
      </c>
      <c r="L754" t="str">
        <f t="shared" si="110"/>
        <v/>
      </c>
      <c r="M754" t="str">
        <f t="shared" si="111"/>
        <v/>
      </c>
      <c r="N754" t="str">
        <f t="shared" si="112"/>
        <v/>
      </c>
      <c r="P754" t="s">
        <v>105</v>
      </c>
    </row>
    <row r="755" spans="1:16" ht="15.75" x14ac:dyDescent="0.25">
      <c r="A755" t="s">
        <v>478</v>
      </c>
      <c r="C755" s="2" t="s">
        <v>1</v>
      </c>
      <c r="D755" t="s">
        <v>478</v>
      </c>
      <c r="E755" t="str">
        <f t="shared" si="113"/>
        <v>Question</v>
      </c>
      <c r="F755">
        <v>1</v>
      </c>
      <c r="G755" t="str">
        <f t="shared" si="105"/>
        <v xml:space="preserve">Which command is used to configure an IPv6 static default route? </v>
      </c>
      <c r="H755" t="str">
        <f t="shared" si="106"/>
        <v>A.  ipv6 route ::/0 interface next-hop</v>
      </c>
      <c r="I755" t="str">
        <f t="shared" si="107"/>
        <v xml:space="preserve">B.  ipv6 route default interface next-hop </v>
      </c>
      <c r="J755" t="str">
        <f t="shared" si="108"/>
        <v>C.  ipv6 route 0.0.0.0/0 interface next-hop</v>
      </c>
      <c r="K755" t="str">
        <f t="shared" si="109"/>
        <v>D.  ip route 0.0.0.0/0 interface next-hop</v>
      </c>
      <c r="L755" t="str">
        <f t="shared" si="110"/>
        <v xml:space="preserve"> </v>
      </c>
      <c r="M755" t="str">
        <f t="shared" si="111"/>
        <v xml:space="preserve"> </v>
      </c>
      <c r="N755" t="str">
        <f t="shared" si="112"/>
        <v xml:space="preserve">Answer: A  </v>
      </c>
      <c r="P755">
        <v>1</v>
      </c>
    </row>
    <row r="756" spans="1:16" ht="15.75" x14ac:dyDescent="0.25">
      <c r="A756" t="s">
        <v>478</v>
      </c>
      <c r="C756" s="5" t="s">
        <v>480</v>
      </c>
      <c r="D756" t="s">
        <v>478</v>
      </c>
      <c r="E756" t="str">
        <f t="shared" si="113"/>
        <v xml:space="preserve"> </v>
      </c>
      <c r="F756" t="s">
        <v>105</v>
      </c>
      <c r="G756" t="str">
        <f t="shared" si="105"/>
        <v xml:space="preserve"> </v>
      </c>
      <c r="H756" t="str">
        <f t="shared" si="106"/>
        <v/>
      </c>
      <c r="I756" t="str">
        <f t="shared" si="107"/>
        <v/>
      </c>
      <c r="J756" t="str">
        <f t="shared" si="108"/>
        <v/>
      </c>
      <c r="K756" t="str">
        <f t="shared" si="109"/>
        <v/>
      </c>
      <c r="L756" t="str">
        <f t="shared" si="110"/>
        <v/>
      </c>
      <c r="M756" t="str">
        <f t="shared" si="111"/>
        <v/>
      </c>
      <c r="N756" t="str">
        <f t="shared" si="112"/>
        <v/>
      </c>
      <c r="P756" t="s">
        <v>105</v>
      </c>
    </row>
    <row r="757" spans="1:16" ht="15.75" x14ac:dyDescent="0.25">
      <c r="A757" t="s">
        <v>478</v>
      </c>
      <c r="C757" s="4" t="s">
        <v>481</v>
      </c>
      <c r="D757" t="s">
        <v>478</v>
      </c>
      <c r="E757" t="str">
        <f t="shared" si="113"/>
        <v xml:space="preserve"> </v>
      </c>
      <c r="F757" t="s">
        <v>105</v>
      </c>
      <c r="G757" t="str">
        <f t="shared" si="105"/>
        <v xml:space="preserve"> </v>
      </c>
      <c r="H757" t="str">
        <f t="shared" si="106"/>
        <v/>
      </c>
      <c r="I757" t="str">
        <f t="shared" si="107"/>
        <v/>
      </c>
      <c r="J757" t="str">
        <f t="shared" si="108"/>
        <v/>
      </c>
      <c r="K757" t="str">
        <f t="shared" si="109"/>
        <v/>
      </c>
      <c r="L757" t="str">
        <f t="shared" si="110"/>
        <v/>
      </c>
      <c r="M757" t="str">
        <f t="shared" si="111"/>
        <v/>
      </c>
      <c r="N757" t="str">
        <f t="shared" si="112"/>
        <v/>
      </c>
      <c r="P757" t="s">
        <v>105</v>
      </c>
    </row>
    <row r="758" spans="1:16" ht="15.75" x14ac:dyDescent="0.25">
      <c r="A758" t="s">
        <v>478</v>
      </c>
      <c r="C758" s="4" t="s">
        <v>482</v>
      </c>
      <c r="D758" t="s">
        <v>478</v>
      </c>
      <c r="E758" t="str">
        <f t="shared" si="113"/>
        <v xml:space="preserve"> </v>
      </c>
      <c r="F758" t="s">
        <v>105</v>
      </c>
      <c r="G758" t="str">
        <f t="shared" si="105"/>
        <v xml:space="preserve"> </v>
      </c>
      <c r="H758" t="str">
        <f t="shared" si="106"/>
        <v/>
      </c>
      <c r="I758" t="str">
        <f t="shared" si="107"/>
        <v/>
      </c>
      <c r="J758" t="str">
        <f t="shared" si="108"/>
        <v/>
      </c>
      <c r="K758" t="str">
        <f t="shared" si="109"/>
        <v/>
      </c>
      <c r="L758" t="str">
        <f t="shared" si="110"/>
        <v/>
      </c>
      <c r="M758" t="str">
        <f t="shared" si="111"/>
        <v/>
      </c>
      <c r="N758" t="str">
        <f t="shared" si="112"/>
        <v/>
      </c>
      <c r="P758" t="s">
        <v>105</v>
      </c>
    </row>
    <row r="759" spans="1:16" ht="15.75" x14ac:dyDescent="0.25">
      <c r="A759" t="s">
        <v>478</v>
      </c>
      <c r="C759" s="4" t="s">
        <v>483</v>
      </c>
      <c r="D759" t="s">
        <v>478</v>
      </c>
      <c r="E759" t="str">
        <f t="shared" si="113"/>
        <v xml:space="preserve"> </v>
      </c>
      <c r="F759" t="s">
        <v>105</v>
      </c>
      <c r="G759" t="str">
        <f t="shared" si="105"/>
        <v xml:space="preserve"> </v>
      </c>
      <c r="H759" t="str">
        <f t="shared" si="106"/>
        <v/>
      </c>
      <c r="I759" t="str">
        <f t="shared" si="107"/>
        <v/>
      </c>
      <c r="J759" t="str">
        <f t="shared" si="108"/>
        <v/>
      </c>
      <c r="K759" t="str">
        <f t="shared" si="109"/>
        <v/>
      </c>
      <c r="L759" t="str">
        <f t="shared" si="110"/>
        <v/>
      </c>
      <c r="M759" t="str">
        <f t="shared" si="111"/>
        <v/>
      </c>
      <c r="N759" t="str">
        <f t="shared" si="112"/>
        <v/>
      </c>
      <c r="P759" t="s">
        <v>105</v>
      </c>
    </row>
    <row r="760" spans="1:16" ht="15.75" x14ac:dyDescent="0.25">
      <c r="A760" t="s">
        <v>478</v>
      </c>
      <c r="C760" s="4" t="s">
        <v>484</v>
      </c>
      <c r="D760" t="s">
        <v>478</v>
      </c>
      <c r="E760" t="str">
        <f t="shared" si="113"/>
        <v xml:space="preserve"> </v>
      </c>
      <c r="F760" t="s">
        <v>105</v>
      </c>
      <c r="G760" t="str">
        <f t="shared" si="105"/>
        <v xml:space="preserve"> </v>
      </c>
      <c r="H760" t="str">
        <f t="shared" si="106"/>
        <v/>
      </c>
      <c r="I760" t="str">
        <f t="shared" si="107"/>
        <v/>
      </c>
      <c r="J760" t="str">
        <f t="shared" si="108"/>
        <v/>
      </c>
      <c r="K760" t="str">
        <f t="shared" si="109"/>
        <v/>
      </c>
      <c r="L760" t="str">
        <f t="shared" si="110"/>
        <v/>
      </c>
      <c r="M760" t="str">
        <f t="shared" si="111"/>
        <v/>
      </c>
      <c r="N760" t="str">
        <f t="shared" si="112"/>
        <v/>
      </c>
      <c r="P760" t="s">
        <v>105</v>
      </c>
    </row>
    <row r="761" spans="1:16" ht="15.75" x14ac:dyDescent="0.25">
      <c r="A761" t="s">
        <v>478</v>
      </c>
      <c r="C761" s="5" t="s">
        <v>7</v>
      </c>
      <c r="D761" t="s">
        <v>478</v>
      </c>
      <c r="E761" t="str">
        <f t="shared" si="113"/>
        <v xml:space="preserve"> </v>
      </c>
      <c r="F761" t="s">
        <v>105</v>
      </c>
      <c r="G761" t="str">
        <f t="shared" si="105"/>
        <v xml:space="preserve"> </v>
      </c>
      <c r="H761" t="str">
        <f t="shared" si="106"/>
        <v/>
      </c>
      <c r="I761" t="str">
        <f t="shared" si="107"/>
        <v/>
      </c>
      <c r="J761" t="str">
        <f t="shared" si="108"/>
        <v/>
      </c>
      <c r="K761" t="str">
        <f t="shared" si="109"/>
        <v/>
      </c>
      <c r="L761" t="str">
        <f t="shared" si="110"/>
        <v/>
      </c>
      <c r="M761" t="str">
        <f t="shared" si="111"/>
        <v/>
      </c>
      <c r="N761" t="str">
        <f t="shared" si="112"/>
        <v/>
      </c>
      <c r="P761" t="s">
        <v>105</v>
      </c>
    </row>
    <row r="762" spans="1:16" ht="15.75" x14ac:dyDescent="0.25">
      <c r="A762" t="s">
        <v>478</v>
      </c>
      <c r="C762" s="2" t="s">
        <v>78</v>
      </c>
      <c r="D762" t="s">
        <v>478</v>
      </c>
      <c r="E762" t="str">
        <f t="shared" si="113"/>
        <v xml:space="preserve"> </v>
      </c>
      <c r="F762" t="s">
        <v>105</v>
      </c>
      <c r="G762" t="str">
        <f t="shared" si="105"/>
        <v xml:space="preserve"> </v>
      </c>
      <c r="H762" t="str">
        <f t="shared" si="106"/>
        <v/>
      </c>
      <c r="I762" t="str">
        <f t="shared" si="107"/>
        <v/>
      </c>
      <c r="J762" t="str">
        <f t="shared" si="108"/>
        <v/>
      </c>
      <c r="K762" t="str">
        <f t="shared" si="109"/>
        <v/>
      </c>
      <c r="L762" t="str">
        <f t="shared" si="110"/>
        <v/>
      </c>
      <c r="M762" t="str">
        <f t="shared" si="111"/>
        <v/>
      </c>
      <c r="N762" t="str">
        <f t="shared" si="112"/>
        <v/>
      </c>
      <c r="P762" t="s">
        <v>105</v>
      </c>
    </row>
    <row r="763" spans="1:16" ht="15.75" x14ac:dyDescent="0.25">
      <c r="A763" t="s">
        <v>478</v>
      </c>
      <c r="C763" s="2" t="s">
        <v>67</v>
      </c>
      <c r="D763" t="s">
        <v>478</v>
      </c>
      <c r="E763" t="str">
        <f t="shared" si="113"/>
        <v>Question</v>
      </c>
      <c r="F763">
        <v>2</v>
      </c>
      <c r="G763" t="str">
        <f t="shared" si="105"/>
        <v xml:space="preserve">Which command verifies whether any IPv6 ACLs are configured on a router? </v>
      </c>
      <c r="H763" t="str">
        <f t="shared" si="106"/>
        <v>A.  show ipv6 interface</v>
      </c>
      <c r="I763" t="str">
        <f t="shared" si="107"/>
        <v>B.  show access-list</v>
      </c>
      <c r="J763" t="str">
        <f t="shared" si="108"/>
        <v>C.  show ipv6 access-list</v>
      </c>
      <c r="K763" t="str">
        <f t="shared" si="109"/>
        <v>D.  show ipv6 route</v>
      </c>
      <c r="L763" t="str">
        <f t="shared" si="110"/>
        <v xml:space="preserve"> </v>
      </c>
      <c r="M763" t="str">
        <f t="shared" si="111"/>
        <v xml:space="preserve"> </v>
      </c>
      <c r="N763" t="str">
        <f t="shared" si="112"/>
        <v xml:space="preserve">Answer: C  </v>
      </c>
      <c r="P763">
        <v>2</v>
      </c>
    </row>
    <row r="764" spans="1:16" ht="15.75" x14ac:dyDescent="0.25">
      <c r="A764" t="s">
        <v>478</v>
      </c>
      <c r="C764" s="5" t="s">
        <v>485</v>
      </c>
      <c r="D764" t="s">
        <v>478</v>
      </c>
      <c r="E764" t="str">
        <f t="shared" si="113"/>
        <v xml:space="preserve"> </v>
      </c>
      <c r="F764" t="s">
        <v>105</v>
      </c>
      <c r="G764" t="str">
        <f t="shared" si="105"/>
        <v xml:space="preserve"> </v>
      </c>
      <c r="H764" t="str">
        <f t="shared" si="106"/>
        <v/>
      </c>
      <c r="I764" t="str">
        <f t="shared" si="107"/>
        <v/>
      </c>
      <c r="J764" t="str">
        <f t="shared" si="108"/>
        <v/>
      </c>
      <c r="K764" t="str">
        <f t="shared" si="109"/>
        <v/>
      </c>
      <c r="L764" t="str">
        <f t="shared" si="110"/>
        <v/>
      </c>
      <c r="M764" t="str">
        <f t="shared" si="111"/>
        <v/>
      </c>
      <c r="N764" t="str">
        <f t="shared" si="112"/>
        <v/>
      </c>
      <c r="P764" t="s">
        <v>105</v>
      </c>
    </row>
    <row r="765" spans="1:16" ht="15.75" x14ac:dyDescent="0.25">
      <c r="A765" t="s">
        <v>478</v>
      </c>
      <c r="C765" s="4" t="s">
        <v>486</v>
      </c>
      <c r="D765" t="s">
        <v>478</v>
      </c>
      <c r="E765" t="str">
        <f t="shared" si="113"/>
        <v xml:space="preserve"> </v>
      </c>
      <c r="F765" t="s">
        <v>105</v>
      </c>
      <c r="G765" t="str">
        <f t="shared" si="105"/>
        <v xml:space="preserve"> </v>
      </c>
      <c r="H765" t="str">
        <f t="shared" si="106"/>
        <v/>
      </c>
      <c r="I765" t="str">
        <f t="shared" si="107"/>
        <v/>
      </c>
      <c r="J765" t="str">
        <f t="shared" si="108"/>
        <v/>
      </c>
      <c r="K765" t="str">
        <f t="shared" si="109"/>
        <v/>
      </c>
      <c r="L765" t="str">
        <f t="shared" si="110"/>
        <v/>
      </c>
      <c r="M765" t="str">
        <f t="shared" si="111"/>
        <v/>
      </c>
      <c r="N765" t="str">
        <f t="shared" si="112"/>
        <v/>
      </c>
      <c r="P765" t="s">
        <v>105</v>
      </c>
    </row>
    <row r="766" spans="1:16" ht="15.75" x14ac:dyDescent="0.25">
      <c r="A766" t="s">
        <v>478</v>
      </c>
      <c r="C766" s="4" t="s">
        <v>487</v>
      </c>
      <c r="D766" t="s">
        <v>478</v>
      </c>
      <c r="E766" t="str">
        <f t="shared" si="113"/>
        <v xml:space="preserve"> </v>
      </c>
      <c r="F766" t="s">
        <v>105</v>
      </c>
      <c r="G766" t="str">
        <f t="shared" si="105"/>
        <v xml:space="preserve"> </v>
      </c>
      <c r="H766" t="str">
        <f t="shared" si="106"/>
        <v/>
      </c>
      <c r="I766" t="str">
        <f t="shared" si="107"/>
        <v/>
      </c>
      <c r="J766" t="str">
        <f t="shared" si="108"/>
        <v/>
      </c>
      <c r="K766" t="str">
        <f t="shared" si="109"/>
        <v/>
      </c>
      <c r="L766" t="str">
        <f t="shared" si="110"/>
        <v/>
      </c>
      <c r="M766" t="str">
        <f t="shared" si="111"/>
        <v/>
      </c>
      <c r="N766" t="str">
        <f t="shared" si="112"/>
        <v/>
      </c>
      <c r="P766" t="s">
        <v>105</v>
      </c>
    </row>
    <row r="767" spans="1:16" ht="15.75" x14ac:dyDescent="0.25">
      <c r="A767" t="s">
        <v>478</v>
      </c>
      <c r="C767" s="4" t="s">
        <v>488</v>
      </c>
      <c r="D767" t="s">
        <v>478</v>
      </c>
      <c r="E767" t="str">
        <f t="shared" si="113"/>
        <v xml:space="preserve"> </v>
      </c>
      <c r="F767" t="s">
        <v>105</v>
      </c>
      <c r="G767" t="str">
        <f t="shared" si="105"/>
        <v xml:space="preserve"> </v>
      </c>
      <c r="H767" t="str">
        <f t="shared" si="106"/>
        <v/>
      </c>
      <c r="I767" t="str">
        <f t="shared" si="107"/>
        <v/>
      </c>
      <c r="J767" t="str">
        <f t="shared" si="108"/>
        <v/>
      </c>
      <c r="K767" t="str">
        <f t="shared" si="109"/>
        <v/>
      </c>
      <c r="L767" t="str">
        <f t="shared" si="110"/>
        <v/>
      </c>
      <c r="M767" t="str">
        <f t="shared" si="111"/>
        <v/>
      </c>
      <c r="N767" t="str">
        <f t="shared" si="112"/>
        <v/>
      </c>
      <c r="P767" t="s">
        <v>105</v>
      </c>
    </row>
    <row r="768" spans="1:16" ht="15.75" x14ac:dyDescent="0.25">
      <c r="A768" t="s">
        <v>478</v>
      </c>
      <c r="C768" s="4" t="s">
        <v>489</v>
      </c>
      <c r="D768" t="s">
        <v>478</v>
      </c>
      <c r="E768" t="str">
        <f t="shared" si="113"/>
        <v xml:space="preserve"> </v>
      </c>
      <c r="F768" t="s">
        <v>105</v>
      </c>
      <c r="G768" t="str">
        <f t="shared" si="105"/>
        <v xml:space="preserve"> </v>
      </c>
      <c r="H768" t="str">
        <f t="shared" si="106"/>
        <v/>
      </c>
      <c r="I768" t="str">
        <f t="shared" si="107"/>
        <v/>
      </c>
      <c r="J768" t="str">
        <f t="shared" si="108"/>
        <v/>
      </c>
      <c r="K768" t="str">
        <f t="shared" si="109"/>
        <v/>
      </c>
      <c r="L768" t="str">
        <f t="shared" si="110"/>
        <v/>
      </c>
      <c r="M768" t="str">
        <f t="shared" si="111"/>
        <v/>
      </c>
      <c r="N768" t="str">
        <f t="shared" si="112"/>
        <v/>
      </c>
      <c r="P768" t="s">
        <v>105</v>
      </c>
    </row>
    <row r="769" spans="1:16" ht="15.75" x14ac:dyDescent="0.25">
      <c r="A769" t="s">
        <v>478</v>
      </c>
      <c r="C769" s="5" t="s">
        <v>7</v>
      </c>
      <c r="D769" t="s">
        <v>478</v>
      </c>
      <c r="E769" t="str">
        <f t="shared" si="113"/>
        <v xml:space="preserve"> </v>
      </c>
      <c r="F769" t="s">
        <v>105</v>
      </c>
      <c r="G769" t="str">
        <f t="shared" si="105"/>
        <v xml:space="preserve"> </v>
      </c>
      <c r="H769" t="str">
        <f t="shared" si="106"/>
        <v/>
      </c>
      <c r="I769" t="str">
        <f t="shared" si="107"/>
        <v/>
      </c>
      <c r="J769" t="str">
        <f t="shared" si="108"/>
        <v/>
      </c>
      <c r="K769" t="str">
        <f t="shared" si="109"/>
        <v/>
      </c>
      <c r="L769" t="str">
        <f t="shared" si="110"/>
        <v/>
      </c>
      <c r="M769" t="str">
        <f t="shared" si="111"/>
        <v/>
      </c>
      <c r="N769" t="str">
        <f t="shared" si="112"/>
        <v/>
      </c>
      <c r="P769" t="s">
        <v>105</v>
      </c>
    </row>
    <row r="770" spans="1:16" ht="15.75" x14ac:dyDescent="0.25">
      <c r="A770" t="s">
        <v>478</v>
      </c>
      <c r="C770" s="2" t="s">
        <v>101</v>
      </c>
      <c r="D770" t="s">
        <v>478</v>
      </c>
      <c r="E770" t="str">
        <f t="shared" si="113"/>
        <v xml:space="preserve"> </v>
      </c>
      <c r="F770" t="s">
        <v>105</v>
      </c>
      <c r="G770" t="str">
        <f t="shared" si="105"/>
        <v xml:space="preserve"> </v>
      </c>
      <c r="H770" t="str">
        <f t="shared" si="106"/>
        <v/>
      </c>
      <c r="I770" t="str">
        <f t="shared" si="107"/>
        <v/>
      </c>
      <c r="J770" t="str">
        <f t="shared" si="108"/>
        <v/>
      </c>
      <c r="K770" t="str">
        <f t="shared" si="109"/>
        <v/>
      </c>
      <c r="L770" t="str">
        <f t="shared" si="110"/>
        <v/>
      </c>
      <c r="M770" t="str">
        <f t="shared" si="111"/>
        <v/>
      </c>
      <c r="N770" t="str">
        <f t="shared" si="112"/>
        <v/>
      </c>
      <c r="P770" t="s">
        <v>105</v>
      </c>
    </row>
    <row r="771" spans="1:16" ht="15.75" x14ac:dyDescent="0.25">
      <c r="A771" t="s">
        <v>478</v>
      </c>
      <c r="C771" s="2" t="s">
        <v>115</v>
      </c>
      <c r="D771" t="s">
        <v>478</v>
      </c>
      <c r="E771" t="str">
        <f t="shared" si="113"/>
        <v>Question</v>
      </c>
      <c r="F771">
        <v>3</v>
      </c>
      <c r="G771" t="str">
        <f t="shared" ref="G771:G834" si="114">IF(E771="Question",C772," ")</f>
        <v>Refer to the exhibit. The New York router is configured with static routes pointing to the Atlanta and Washington sites. Which two tasks must be performed so that the Serial0/0/0 interfaces on the Atlanta and Washington routers can reach one another? (Choose two)</v>
      </c>
      <c r="H771" t="str">
        <f t="shared" ref="H771:H834" si="115">IF(ISNUMBER(F771),IF(LEFT(C773,2)="A.",C773,IF(LEFT(C774,2)="A.",C774,IF(LEFT(C775,2)="A.",C775,IF(LEFT(C776,2)="A.",C776,IF(LEFT(C777,2)="A.",C777," "))))),"")</f>
        <v xml:space="preserve">A.  Configure the ipv6 route 2012::/126 2023::1 command on the Washington router </v>
      </c>
      <c r="I771" t="str">
        <f t="shared" ref="I771:I834" si="116">IF(ISNUMBER(F771),IF(LEFT(C774,2)="B.",C774,IF(LEFT(C775,2)="B.",C775,IF(LEFT(C776,2)="B.",C776,IF(LEFT(C777,2)="B.",C777,IF(LEFT(C778,2)="B.",C778," "))))),"")</f>
        <v xml:space="preserve">B.  Configure the ipv6 route 2023::/126 2012::1 command on the Atlanta router </v>
      </c>
      <c r="J771" t="str">
        <f t="shared" ref="J771:J834" si="117">IF(ISNUMBER(F771),IF(LEFT(C775,2)="C.",C775,IF(LEFT(C776,2)="C.",C776,IF(LEFT(C777,2)="C.",C777,IF(LEFT(C778,2)="C.",C778,IF(LEFT(C779,2)="C.",C779," "))))),"")</f>
        <v xml:space="preserve">C.  Configure the ipv6 route 2012::/126 s0/0/0 command on the Atlanta router </v>
      </c>
      <c r="K771" t="str">
        <f t="shared" ref="K771:K834" si="118">IF(ISNUMBER(F771),IF(LEFT(C776,2)="D.",C776,IF(LEFT(C777,2)="D.",C777,IF(LEFT(C778,2)="D.",C778,IF(LEFT(C779,2)="D.",C779,IF(LEFT(C780,2)="D.",C780," "))))),"")</f>
        <v xml:space="preserve">D.  Configure the ipv6 route 2023::/126 2012::2 command on the Atlanta router </v>
      </c>
      <c r="L771" t="str">
        <f t="shared" ref="L771:L834" si="119">IF(ISNUMBER(F771),IF(LEFT(C777,2)="E.",C777,IF(LEFT(C778,2)="E.",C778,IF(LEFT(C779,2)="E.",C779,IF(LEFT(C780,2)="E.",C780,IF(LEFT(C781,2)="E.",C781," "))))),"")</f>
        <v xml:space="preserve">E.  Configure the ipv6 route 2012::/126 2023:2 command on the Washington router </v>
      </c>
      <c r="M771" t="str">
        <f t="shared" ref="M771:M834" si="120">IF(ISNUMBER(F771),IF(LEFT(C778,2)="F.",C778,IF(LEFT(C779,2)="F.",C779,IF(LEFT(C780,2)="F.",C780,IF(LEFT(C781,2)="F.",C781,IF(LEFT(C782,2)="F.",C782," "))))),"")</f>
        <v xml:space="preserve"> </v>
      </c>
      <c r="N771" t="str">
        <f t="shared" ref="N771:N834" si="121">IF(ISNUMBER(F771),IF(LEFT(C777,7)="Answer:",C777,IF(LEFT(C778,7)="Answer:",C778,IF(LEFT(C779,7)="Answer:",C779,IF(LEFT(C780,7)="Answer:",C780,IF(LEFT(C781,7)="Answer:",C781,IF(LEFT(C782,7)="Answer:",C782," ")))))),"")</f>
        <v xml:space="preserve">Answer: D E  </v>
      </c>
      <c r="O771">
        <v>1</v>
      </c>
      <c r="P771">
        <v>3</v>
      </c>
    </row>
    <row r="772" spans="1:16" ht="15.75" x14ac:dyDescent="0.25">
      <c r="A772" t="s">
        <v>478</v>
      </c>
      <c r="C772" s="5" t="s">
        <v>901</v>
      </c>
      <c r="D772" t="s">
        <v>478</v>
      </c>
      <c r="E772" t="str">
        <f t="shared" si="113"/>
        <v xml:space="preserve"> </v>
      </c>
      <c r="F772" t="s">
        <v>105</v>
      </c>
      <c r="G772" t="str">
        <f t="shared" si="114"/>
        <v xml:space="preserve"> </v>
      </c>
      <c r="H772" t="str">
        <f t="shared" si="115"/>
        <v/>
      </c>
      <c r="I772" t="str">
        <f t="shared" si="116"/>
        <v/>
      </c>
      <c r="J772" t="str">
        <f t="shared" si="117"/>
        <v/>
      </c>
      <c r="K772" t="str">
        <f t="shared" si="118"/>
        <v/>
      </c>
      <c r="L772" t="str">
        <f t="shared" si="119"/>
        <v/>
      </c>
      <c r="M772" t="str">
        <f t="shared" si="120"/>
        <v/>
      </c>
      <c r="N772" t="str">
        <f t="shared" si="121"/>
        <v/>
      </c>
      <c r="P772" t="s">
        <v>105</v>
      </c>
    </row>
    <row r="773" spans="1:16" ht="63" x14ac:dyDescent="0.25">
      <c r="A773" t="s">
        <v>478</v>
      </c>
      <c r="C773" s="9" t="s">
        <v>921</v>
      </c>
      <c r="D773" t="s">
        <v>478</v>
      </c>
      <c r="E773" t="str">
        <f t="shared" si="113"/>
        <v xml:space="preserve"> </v>
      </c>
      <c r="F773" t="s">
        <v>105</v>
      </c>
      <c r="G773" t="str">
        <f t="shared" si="114"/>
        <v xml:space="preserve"> </v>
      </c>
      <c r="H773" t="str">
        <f t="shared" si="115"/>
        <v/>
      </c>
      <c r="I773" t="str">
        <f t="shared" si="116"/>
        <v/>
      </c>
      <c r="J773" t="str">
        <f t="shared" si="117"/>
        <v/>
      </c>
      <c r="K773" t="str">
        <f t="shared" si="118"/>
        <v/>
      </c>
      <c r="L773" t="str">
        <f t="shared" si="119"/>
        <v/>
      </c>
      <c r="M773" t="str">
        <f t="shared" si="120"/>
        <v/>
      </c>
      <c r="N773" t="str">
        <f t="shared" si="121"/>
        <v/>
      </c>
      <c r="P773" t="s">
        <v>105</v>
      </c>
    </row>
    <row r="774" spans="1:16" ht="15.75" x14ac:dyDescent="0.25">
      <c r="A774" t="s">
        <v>478</v>
      </c>
      <c r="C774" s="4" t="s">
        <v>490</v>
      </c>
      <c r="D774" t="s">
        <v>478</v>
      </c>
      <c r="E774" t="str">
        <f t="shared" si="113"/>
        <v xml:space="preserve"> </v>
      </c>
      <c r="F774" t="s">
        <v>105</v>
      </c>
      <c r="G774" t="str">
        <f t="shared" si="114"/>
        <v xml:space="preserve"> </v>
      </c>
      <c r="H774" t="str">
        <f t="shared" si="115"/>
        <v/>
      </c>
      <c r="I774" t="str">
        <f t="shared" si="116"/>
        <v/>
      </c>
      <c r="J774" t="str">
        <f t="shared" si="117"/>
        <v/>
      </c>
      <c r="K774" t="str">
        <f t="shared" si="118"/>
        <v/>
      </c>
      <c r="L774" t="str">
        <f t="shared" si="119"/>
        <v/>
      </c>
      <c r="M774" t="str">
        <f t="shared" si="120"/>
        <v/>
      </c>
      <c r="N774" t="str">
        <f t="shared" si="121"/>
        <v/>
      </c>
      <c r="P774" t="s">
        <v>105</v>
      </c>
    </row>
    <row r="775" spans="1:16" ht="15.75" x14ac:dyDescent="0.25">
      <c r="A775" t="s">
        <v>478</v>
      </c>
      <c r="C775" s="4" t="s">
        <v>491</v>
      </c>
      <c r="D775" t="s">
        <v>478</v>
      </c>
      <c r="E775" t="str">
        <f t="shared" si="113"/>
        <v xml:space="preserve"> </v>
      </c>
      <c r="F775" t="s">
        <v>105</v>
      </c>
      <c r="G775" t="str">
        <f t="shared" si="114"/>
        <v xml:space="preserve"> </v>
      </c>
      <c r="H775" t="str">
        <f t="shared" si="115"/>
        <v/>
      </c>
      <c r="I775" t="str">
        <f t="shared" si="116"/>
        <v/>
      </c>
      <c r="J775" t="str">
        <f t="shared" si="117"/>
        <v/>
      </c>
      <c r="K775" t="str">
        <f t="shared" si="118"/>
        <v/>
      </c>
      <c r="L775" t="str">
        <f t="shared" si="119"/>
        <v/>
      </c>
      <c r="M775" t="str">
        <f t="shared" si="120"/>
        <v/>
      </c>
      <c r="N775" t="str">
        <f t="shared" si="121"/>
        <v/>
      </c>
      <c r="P775" t="s">
        <v>105</v>
      </c>
    </row>
    <row r="776" spans="1:16" ht="15.75" x14ac:dyDescent="0.25">
      <c r="A776" t="s">
        <v>478</v>
      </c>
      <c r="C776" s="4" t="s">
        <v>492</v>
      </c>
      <c r="D776" t="s">
        <v>478</v>
      </c>
      <c r="E776" t="str">
        <f t="shared" si="113"/>
        <v xml:space="preserve"> </v>
      </c>
      <c r="F776" t="s">
        <v>105</v>
      </c>
      <c r="G776" t="str">
        <f t="shared" si="114"/>
        <v xml:space="preserve"> </v>
      </c>
      <c r="H776" t="str">
        <f t="shared" si="115"/>
        <v/>
      </c>
      <c r="I776" t="str">
        <f t="shared" si="116"/>
        <v/>
      </c>
      <c r="J776" t="str">
        <f t="shared" si="117"/>
        <v/>
      </c>
      <c r="K776" t="str">
        <f t="shared" si="118"/>
        <v/>
      </c>
      <c r="L776" t="str">
        <f t="shared" si="119"/>
        <v/>
      </c>
      <c r="M776" t="str">
        <f t="shared" si="120"/>
        <v/>
      </c>
      <c r="N776" t="str">
        <f t="shared" si="121"/>
        <v/>
      </c>
      <c r="P776" t="s">
        <v>105</v>
      </c>
    </row>
    <row r="777" spans="1:16" ht="15.75" x14ac:dyDescent="0.25">
      <c r="A777" t="s">
        <v>478</v>
      </c>
      <c r="C777" s="4" t="s">
        <v>493</v>
      </c>
      <c r="D777" t="s">
        <v>478</v>
      </c>
      <c r="E777" t="str">
        <f t="shared" si="113"/>
        <v xml:space="preserve"> </v>
      </c>
      <c r="F777" t="s">
        <v>105</v>
      </c>
      <c r="G777" t="str">
        <f t="shared" si="114"/>
        <v xml:space="preserve"> </v>
      </c>
      <c r="H777" t="str">
        <f t="shared" si="115"/>
        <v/>
      </c>
      <c r="I777" t="str">
        <f t="shared" si="116"/>
        <v/>
      </c>
      <c r="J777" t="str">
        <f t="shared" si="117"/>
        <v/>
      </c>
      <c r="K777" t="str">
        <f t="shared" si="118"/>
        <v/>
      </c>
      <c r="L777" t="str">
        <f t="shared" si="119"/>
        <v/>
      </c>
      <c r="M777" t="str">
        <f t="shared" si="120"/>
        <v/>
      </c>
      <c r="N777" t="str">
        <f t="shared" si="121"/>
        <v/>
      </c>
      <c r="P777" t="s">
        <v>105</v>
      </c>
    </row>
    <row r="778" spans="1:16" ht="15.75" x14ac:dyDescent="0.25">
      <c r="A778" t="s">
        <v>478</v>
      </c>
      <c r="C778" s="4" t="s">
        <v>494</v>
      </c>
      <c r="D778" t="s">
        <v>478</v>
      </c>
      <c r="E778" t="str">
        <f t="shared" si="113"/>
        <v xml:space="preserve"> </v>
      </c>
      <c r="F778" t="s">
        <v>105</v>
      </c>
      <c r="G778" t="str">
        <f t="shared" si="114"/>
        <v xml:space="preserve"> </v>
      </c>
      <c r="H778" t="str">
        <f t="shared" si="115"/>
        <v/>
      </c>
      <c r="I778" t="str">
        <f t="shared" si="116"/>
        <v/>
      </c>
      <c r="J778" t="str">
        <f t="shared" si="117"/>
        <v/>
      </c>
      <c r="K778" t="str">
        <f t="shared" si="118"/>
        <v/>
      </c>
      <c r="L778" t="str">
        <f t="shared" si="119"/>
        <v/>
      </c>
      <c r="M778" t="str">
        <f t="shared" si="120"/>
        <v/>
      </c>
      <c r="N778" t="str">
        <f t="shared" si="121"/>
        <v/>
      </c>
      <c r="P778" t="s">
        <v>105</v>
      </c>
    </row>
    <row r="779" spans="1:16" ht="15.75" x14ac:dyDescent="0.25">
      <c r="A779" t="s">
        <v>478</v>
      </c>
      <c r="C779" s="5" t="s">
        <v>7</v>
      </c>
      <c r="D779" t="s">
        <v>478</v>
      </c>
      <c r="E779" t="str">
        <f t="shared" si="113"/>
        <v xml:space="preserve"> </v>
      </c>
      <c r="F779" t="s">
        <v>105</v>
      </c>
      <c r="G779" t="str">
        <f t="shared" si="114"/>
        <v xml:space="preserve"> </v>
      </c>
      <c r="H779" t="str">
        <f t="shared" si="115"/>
        <v/>
      </c>
      <c r="I779" t="str">
        <f t="shared" si="116"/>
        <v/>
      </c>
      <c r="J779" t="str">
        <f t="shared" si="117"/>
        <v/>
      </c>
      <c r="K779" t="str">
        <f t="shared" si="118"/>
        <v/>
      </c>
      <c r="L779" t="str">
        <f t="shared" si="119"/>
        <v/>
      </c>
      <c r="M779" t="str">
        <f t="shared" si="120"/>
        <v/>
      </c>
      <c r="N779" t="str">
        <f t="shared" si="121"/>
        <v/>
      </c>
      <c r="P779" t="s">
        <v>105</v>
      </c>
    </row>
    <row r="780" spans="1:16" ht="15.75" x14ac:dyDescent="0.25">
      <c r="A780" t="s">
        <v>478</v>
      </c>
      <c r="C780" s="2" t="s">
        <v>39</v>
      </c>
      <c r="D780" t="s">
        <v>478</v>
      </c>
      <c r="E780" t="str">
        <f t="shared" ref="E780:E843" si="122">IF(LEFT(C780,8)="Question",LEFT(C780,8)," ")</f>
        <v xml:space="preserve"> </v>
      </c>
      <c r="F780" t="s">
        <v>105</v>
      </c>
      <c r="G780" t="str">
        <f t="shared" si="114"/>
        <v xml:space="preserve"> </v>
      </c>
      <c r="H780" t="str">
        <f t="shared" si="115"/>
        <v/>
      </c>
      <c r="I780" t="str">
        <f t="shared" si="116"/>
        <v/>
      </c>
      <c r="J780" t="str">
        <f t="shared" si="117"/>
        <v/>
      </c>
      <c r="K780" t="str">
        <f t="shared" si="118"/>
        <v/>
      </c>
      <c r="L780" t="str">
        <f t="shared" si="119"/>
        <v/>
      </c>
      <c r="M780" t="str">
        <f t="shared" si="120"/>
        <v/>
      </c>
      <c r="N780" t="str">
        <f t="shared" si="121"/>
        <v/>
      </c>
      <c r="P780" t="s">
        <v>105</v>
      </c>
    </row>
    <row r="781" spans="1:16" ht="15.75" x14ac:dyDescent="0.25">
      <c r="A781" t="s">
        <v>478</v>
      </c>
      <c r="C781" s="2" t="s">
        <v>136</v>
      </c>
      <c r="D781" t="s">
        <v>478</v>
      </c>
      <c r="E781" t="str">
        <f t="shared" si="122"/>
        <v>Question</v>
      </c>
      <c r="F781">
        <v>4</v>
      </c>
      <c r="G781" t="str">
        <f t="shared" si="114"/>
        <v>Refer to exhibit. An engineer is configuring the New York router to reach the Lo1 interface of the Atlanta router using interface S0/0/0 as the primary path. Which two commands must be configured on the New York router so that it can reach the Lo1 interface of the Atlanta router via Washington when the link between New York and Atlanta goes down? (Choose two)</v>
      </c>
      <c r="H781" t="str">
        <f t="shared" si="115"/>
        <v>A.  ipv6 route 2000::1/128 2012::1</v>
      </c>
      <c r="I781" t="str">
        <f t="shared" si="116"/>
        <v>B.  ipv6 route 2000::1/128 2012::1 5</v>
      </c>
      <c r="J781" t="str">
        <f t="shared" si="117"/>
        <v>C.  ipv6 route 2000::1/128 2012::2</v>
      </c>
      <c r="K781" t="str">
        <f t="shared" si="118"/>
        <v>D.  ipv6 route 2000::1/128 2023::2 5</v>
      </c>
      <c r="L781" t="str">
        <f t="shared" si="119"/>
        <v>E.  ipv6 route 2000::1/128 2023::3 5</v>
      </c>
      <c r="M781" t="str">
        <f t="shared" si="120"/>
        <v xml:space="preserve"> </v>
      </c>
      <c r="N781" t="str">
        <f t="shared" si="121"/>
        <v xml:space="preserve">Answer: A E  </v>
      </c>
      <c r="O781">
        <v>1</v>
      </c>
      <c r="P781">
        <v>4</v>
      </c>
    </row>
    <row r="782" spans="1:16" ht="15.75" x14ac:dyDescent="0.25">
      <c r="A782" t="s">
        <v>478</v>
      </c>
      <c r="C782" s="5" t="s">
        <v>495</v>
      </c>
      <c r="D782" t="s">
        <v>478</v>
      </c>
      <c r="E782" t="str">
        <f t="shared" si="122"/>
        <v xml:space="preserve"> </v>
      </c>
      <c r="F782" t="s">
        <v>105</v>
      </c>
      <c r="G782" t="str">
        <f t="shared" si="114"/>
        <v xml:space="preserve"> </v>
      </c>
      <c r="H782" t="str">
        <f t="shared" si="115"/>
        <v/>
      </c>
      <c r="I782" t="str">
        <f t="shared" si="116"/>
        <v/>
      </c>
      <c r="J782" t="str">
        <f t="shared" si="117"/>
        <v/>
      </c>
      <c r="K782" t="str">
        <f t="shared" si="118"/>
        <v/>
      </c>
      <c r="L782" t="str">
        <f t="shared" si="119"/>
        <v/>
      </c>
      <c r="M782" t="str">
        <f t="shared" si="120"/>
        <v/>
      </c>
      <c r="N782" t="str">
        <f t="shared" si="121"/>
        <v/>
      </c>
      <c r="P782" t="s">
        <v>105</v>
      </c>
    </row>
    <row r="783" spans="1:16" ht="63" x14ac:dyDescent="0.25">
      <c r="A783" t="s">
        <v>478</v>
      </c>
      <c r="C783" s="24" t="s">
        <v>922</v>
      </c>
      <c r="D783" t="s">
        <v>478</v>
      </c>
      <c r="E783" t="str">
        <f t="shared" si="122"/>
        <v xml:space="preserve"> </v>
      </c>
      <c r="F783" t="s">
        <v>105</v>
      </c>
      <c r="G783" t="str">
        <f t="shared" si="114"/>
        <v xml:space="preserve"> </v>
      </c>
      <c r="H783" t="str">
        <f t="shared" si="115"/>
        <v/>
      </c>
      <c r="I783" t="str">
        <f t="shared" si="116"/>
        <v/>
      </c>
      <c r="J783" t="str">
        <f t="shared" si="117"/>
        <v/>
      </c>
      <c r="K783" t="str">
        <f t="shared" si="118"/>
        <v/>
      </c>
      <c r="L783" t="str">
        <f t="shared" si="119"/>
        <v/>
      </c>
      <c r="M783" t="str">
        <f t="shared" si="120"/>
        <v/>
      </c>
      <c r="N783" t="str">
        <f t="shared" si="121"/>
        <v/>
      </c>
      <c r="P783" t="s">
        <v>105</v>
      </c>
    </row>
    <row r="784" spans="1:16" ht="15.75" x14ac:dyDescent="0.25">
      <c r="A784" t="s">
        <v>478</v>
      </c>
      <c r="C784" s="4" t="s">
        <v>496</v>
      </c>
      <c r="D784" t="s">
        <v>478</v>
      </c>
      <c r="E784" t="str">
        <f t="shared" si="122"/>
        <v xml:space="preserve"> </v>
      </c>
      <c r="F784" t="s">
        <v>105</v>
      </c>
      <c r="G784" t="str">
        <f t="shared" si="114"/>
        <v xml:space="preserve"> </v>
      </c>
      <c r="H784" t="str">
        <f t="shared" si="115"/>
        <v/>
      </c>
      <c r="I784" t="str">
        <f t="shared" si="116"/>
        <v/>
      </c>
      <c r="J784" t="str">
        <f t="shared" si="117"/>
        <v/>
      </c>
      <c r="K784" t="str">
        <f t="shared" si="118"/>
        <v/>
      </c>
      <c r="L784" t="str">
        <f t="shared" si="119"/>
        <v/>
      </c>
      <c r="M784" t="str">
        <f t="shared" si="120"/>
        <v/>
      </c>
      <c r="N784" t="str">
        <f t="shared" si="121"/>
        <v/>
      </c>
      <c r="P784" t="s">
        <v>105</v>
      </c>
    </row>
    <row r="785" spans="1:16" ht="15.75" x14ac:dyDescent="0.25">
      <c r="A785" t="s">
        <v>478</v>
      </c>
      <c r="C785" s="4" t="s">
        <v>497</v>
      </c>
      <c r="D785" t="s">
        <v>478</v>
      </c>
      <c r="E785" t="str">
        <f t="shared" si="122"/>
        <v xml:space="preserve"> </v>
      </c>
      <c r="F785" t="s">
        <v>105</v>
      </c>
      <c r="G785" t="str">
        <f t="shared" si="114"/>
        <v xml:space="preserve"> </v>
      </c>
      <c r="H785" t="str">
        <f t="shared" si="115"/>
        <v/>
      </c>
      <c r="I785" t="str">
        <f t="shared" si="116"/>
        <v/>
      </c>
      <c r="J785" t="str">
        <f t="shared" si="117"/>
        <v/>
      </c>
      <c r="K785" t="str">
        <f t="shared" si="118"/>
        <v/>
      </c>
      <c r="L785" t="str">
        <f t="shared" si="119"/>
        <v/>
      </c>
      <c r="M785" t="str">
        <f t="shared" si="120"/>
        <v/>
      </c>
      <c r="N785" t="str">
        <f t="shared" si="121"/>
        <v/>
      </c>
      <c r="P785" t="s">
        <v>105</v>
      </c>
    </row>
    <row r="786" spans="1:16" ht="15.75" x14ac:dyDescent="0.25">
      <c r="A786" t="s">
        <v>478</v>
      </c>
      <c r="C786" s="4" t="s">
        <v>498</v>
      </c>
      <c r="D786" t="s">
        <v>478</v>
      </c>
      <c r="E786" t="str">
        <f t="shared" si="122"/>
        <v xml:space="preserve"> </v>
      </c>
      <c r="F786" t="s">
        <v>105</v>
      </c>
      <c r="G786" t="str">
        <f t="shared" si="114"/>
        <v xml:space="preserve"> </v>
      </c>
      <c r="H786" t="str">
        <f t="shared" si="115"/>
        <v/>
      </c>
      <c r="I786" t="str">
        <f t="shared" si="116"/>
        <v/>
      </c>
      <c r="J786" t="str">
        <f t="shared" si="117"/>
        <v/>
      </c>
      <c r="K786" t="str">
        <f t="shared" si="118"/>
        <v/>
      </c>
      <c r="L786" t="str">
        <f t="shared" si="119"/>
        <v/>
      </c>
      <c r="M786" t="str">
        <f t="shared" si="120"/>
        <v/>
      </c>
      <c r="N786" t="str">
        <f t="shared" si="121"/>
        <v/>
      </c>
      <c r="P786" t="s">
        <v>105</v>
      </c>
    </row>
    <row r="787" spans="1:16" ht="15.75" x14ac:dyDescent="0.25">
      <c r="A787" t="s">
        <v>478</v>
      </c>
      <c r="C787" s="4" t="s">
        <v>499</v>
      </c>
      <c r="D787" t="s">
        <v>478</v>
      </c>
      <c r="E787" t="str">
        <f t="shared" si="122"/>
        <v xml:space="preserve"> </v>
      </c>
      <c r="F787" t="s">
        <v>105</v>
      </c>
      <c r="G787" t="str">
        <f t="shared" si="114"/>
        <v xml:space="preserve"> </v>
      </c>
      <c r="H787" t="str">
        <f t="shared" si="115"/>
        <v/>
      </c>
      <c r="I787" t="str">
        <f t="shared" si="116"/>
        <v/>
      </c>
      <c r="J787" t="str">
        <f t="shared" si="117"/>
        <v/>
      </c>
      <c r="K787" t="str">
        <f t="shared" si="118"/>
        <v/>
      </c>
      <c r="L787" t="str">
        <f t="shared" si="119"/>
        <v/>
      </c>
      <c r="M787" t="str">
        <f t="shared" si="120"/>
        <v/>
      </c>
      <c r="N787" t="str">
        <f t="shared" si="121"/>
        <v/>
      </c>
      <c r="P787" t="s">
        <v>105</v>
      </c>
    </row>
    <row r="788" spans="1:16" ht="15.75" x14ac:dyDescent="0.25">
      <c r="A788" t="s">
        <v>478</v>
      </c>
      <c r="C788" s="4" t="s">
        <v>500</v>
      </c>
      <c r="D788" t="s">
        <v>478</v>
      </c>
      <c r="E788" t="str">
        <f t="shared" si="122"/>
        <v xml:space="preserve"> </v>
      </c>
      <c r="F788" t="s">
        <v>105</v>
      </c>
      <c r="G788" t="str">
        <f t="shared" si="114"/>
        <v xml:space="preserve"> </v>
      </c>
      <c r="H788" t="str">
        <f t="shared" si="115"/>
        <v/>
      </c>
      <c r="I788" t="str">
        <f t="shared" si="116"/>
        <v/>
      </c>
      <c r="J788" t="str">
        <f t="shared" si="117"/>
        <v/>
      </c>
      <c r="K788" t="str">
        <f t="shared" si="118"/>
        <v/>
      </c>
      <c r="L788" t="str">
        <f t="shared" si="119"/>
        <v/>
      </c>
      <c r="M788" t="str">
        <f t="shared" si="120"/>
        <v/>
      </c>
      <c r="N788" t="str">
        <f t="shared" si="121"/>
        <v/>
      </c>
      <c r="P788" t="s">
        <v>105</v>
      </c>
    </row>
    <row r="789" spans="1:16" ht="15.75" x14ac:dyDescent="0.25">
      <c r="A789" t="s">
        <v>478</v>
      </c>
      <c r="C789" s="5" t="s">
        <v>7</v>
      </c>
      <c r="D789" t="s">
        <v>478</v>
      </c>
      <c r="E789" t="str">
        <f t="shared" si="122"/>
        <v xml:space="preserve"> </v>
      </c>
      <c r="F789" t="s">
        <v>105</v>
      </c>
      <c r="G789" t="str">
        <f t="shared" si="114"/>
        <v xml:space="preserve"> </v>
      </c>
      <c r="H789" t="str">
        <f t="shared" si="115"/>
        <v/>
      </c>
      <c r="I789" t="str">
        <f t="shared" si="116"/>
        <v/>
      </c>
      <c r="J789" t="str">
        <f t="shared" si="117"/>
        <v/>
      </c>
      <c r="K789" t="str">
        <f t="shared" si="118"/>
        <v/>
      </c>
      <c r="L789" t="str">
        <f t="shared" si="119"/>
        <v/>
      </c>
      <c r="M789" t="str">
        <f t="shared" si="120"/>
        <v/>
      </c>
      <c r="N789" t="str">
        <f t="shared" si="121"/>
        <v/>
      </c>
      <c r="P789" t="s">
        <v>105</v>
      </c>
    </row>
    <row r="790" spans="1:16" ht="15.75" x14ac:dyDescent="0.25">
      <c r="A790" t="s">
        <v>478</v>
      </c>
      <c r="C790" s="2" t="s">
        <v>85</v>
      </c>
      <c r="D790" t="s">
        <v>478</v>
      </c>
      <c r="E790" t="str">
        <f t="shared" si="122"/>
        <v>Question</v>
      </c>
      <c r="F790">
        <v>5</v>
      </c>
      <c r="G790" t="str">
        <f t="shared" si="114"/>
        <v xml:space="preserve">Answer: A E  </v>
      </c>
      <c r="H790" t="str">
        <f t="shared" si="115"/>
        <v>A.  global unicast</v>
      </c>
      <c r="I790" t="str">
        <f t="shared" si="116"/>
        <v>B.  unique local</v>
      </c>
      <c r="J790" t="str">
        <f t="shared" si="117"/>
        <v>C.  link-local</v>
      </c>
      <c r="K790" t="str">
        <f t="shared" si="118"/>
        <v>D.  multicast</v>
      </c>
      <c r="L790" t="str">
        <f t="shared" si="119"/>
        <v xml:space="preserve"> </v>
      </c>
      <c r="M790" t="str">
        <f t="shared" si="120"/>
        <v xml:space="preserve"> </v>
      </c>
      <c r="N790" t="str">
        <f t="shared" si="121"/>
        <v xml:space="preserve">Answer: B  </v>
      </c>
      <c r="P790">
        <v>5</v>
      </c>
    </row>
    <row r="791" spans="1:16" ht="15.75" x14ac:dyDescent="0.25">
      <c r="C791" s="2" t="s">
        <v>902</v>
      </c>
      <c r="D791" t="s">
        <v>478</v>
      </c>
      <c r="E791" t="str">
        <f t="shared" si="122"/>
        <v xml:space="preserve"> </v>
      </c>
      <c r="G791" t="str">
        <f t="shared" si="114"/>
        <v xml:space="preserve"> </v>
      </c>
      <c r="H791" t="str">
        <f t="shared" si="115"/>
        <v/>
      </c>
      <c r="I791" t="str">
        <f t="shared" si="116"/>
        <v/>
      </c>
      <c r="J791" t="str">
        <f t="shared" si="117"/>
        <v/>
      </c>
      <c r="K791" t="str">
        <f t="shared" si="118"/>
        <v/>
      </c>
      <c r="L791" t="str">
        <f t="shared" si="119"/>
        <v/>
      </c>
      <c r="M791" t="str">
        <f t="shared" si="120"/>
        <v/>
      </c>
      <c r="N791" t="str">
        <f t="shared" si="121"/>
        <v/>
      </c>
    </row>
    <row r="792" spans="1:16" ht="15.75" x14ac:dyDescent="0.25">
      <c r="A792" t="s">
        <v>478</v>
      </c>
      <c r="C792" s="5" t="s">
        <v>501</v>
      </c>
      <c r="D792" t="s">
        <v>478</v>
      </c>
      <c r="E792" t="str">
        <f t="shared" si="122"/>
        <v xml:space="preserve"> </v>
      </c>
      <c r="F792" t="s">
        <v>105</v>
      </c>
      <c r="G792" t="str">
        <f t="shared" si="114"/>
        <v xml:space="preserve"> </v>
      </c>
      <c r="H792" t="str">
        <f t="shared" si="115"/>
        <v/>
      </c>
      <c r="I792" t="str">
        <f t="shared" si="116"/>
        <v/>
      </c>
      <c r="J792" t="str">
        <f t="shared" si="117"/>
        <v/>
      </c>
      <c r="K792" t="str">
        <f t="shared" si="118"/>
        <v/>
      </c>
      <c r="L792" t="str">
        <f t="shared" si="119"/>
        <v/>
      </c>
      <c r="M792" t="str">
        <f t="shared" si="120"/>
        <v/>
      </c>
      <c r="N792" t="str">
        <f t="shared" si="121"/>
        <v/>
      </c>
      <c r="P792" t="s">
        <v>105</v>
      </c>
    </row>
    <row r="793" spans="1:16" ht="15.75" x14ac:dyDescent="0.25">
      <c r="A793" t="s">
        <v>478</v>
      </c>
      <c r="C793" s="4" t="s">
        <v>502</v>
      </c>
      <c r="D793" t="s">
        <v>478</v>
      </c>
      <c r="E793" t="str">
        <f t="shared" si="122"/>
        <v xml:space="preserve"> </v>
      </c>
      <c r="F793" t="s">
        <v>105</v>
      </c>
      <c r="G793" t="str">
        <f t="shared" si="114"/>
        <v xml:space="preserve"> </v>
      </c>
      <c r="H793" t="str">
        <f t="shared" si="115"/>
        <v/>
      </c>
      <c r="I793" t="str">
        <f t="shared" si="116"/>
        <v/>
      </c>
      <c r="J793" t="str">
        <f t="shared" si="117"/>
        <v/>
      </c>
      <c r="K793" t="str">
        <f t="shared" si="118"/>
        <v/>
      </c>
      <c r="L793" t="str">
        <f t="shared" si="119"/>
        <v/>
      </c>
      <c r="M793" t="str">
        <f t="shared" si="120"/>
        <v/>
      </c>
      <c r="N793" t="str">
        <f t="shared" si="121"/>
        <v/>
      </c>
      <c r="P793" t="s">
        <v>105</v>
      </c>
    </row>
    <row r="794" spans="1:16" ht="15.75" x14ac:dyDescent="0.25">
      <c r="A794" t="s">
        <v>478</v>
      </c>
      <c r="C794" s="4" t="s">
        <v>503</v>
      </c>
      <c r="D794" t="s">
        <v>478</v>
      </c>
      <c r="E794" t="str">
        <f t="shared" si="122"/>
        <v xml:space="preserve"> </v>
      </c>
      <c r="F794" t="s">
        <v>105</v>
      </c>
      <c r="G794" t="str">
        <f t="shared" si="114"/>
        <v xml:space="preserve"> </v>
      </c>
      <c r="H794" t="str">
        <f t="shared" si="115"/>
        <v/>
      </c>
      <c r="I794" t="str">
        <f t="shared" si="116"/>
        <v/>
      </c>
      <c r="J794" t="str">
        <f t="shared" si="117"/>
        <v/>
      </c>
      <c r="K794" t="str">
        <f t="shared" si="118"/>
        <v/>
      </c>
      <c r="L794" t="str">
        <f t="shared" si="119"/>
        <v/>
      </c>
      <c r="M794" t="str">
        <f t="shared" si="120"/>
        <v/>
      </c>
      <c r="N794" t="str">
        <f t="shared" si="121"/>
        <v/>
      </c>
      <c r="P794" t="s">
        <v>105</v>
      </c>
    </row>
    <row r="795" spans="1:16" ht="15.75" x14ac:dyDescent="0.25">
      <c r="A795" t="s">
        <v>478</v>
      </c>
      <c r="C795" s="4" t="s">
        <v>504</v>
      </c>
      <c r="D795" t="s">
        <v>478</v>
      </c>
      <c r="E795" t="str">
        <f t="shared" si="122"/>
        <v xml:space="preserve"> </v>
      </c>
      <c r="F795" t="s">
        <v>105</v>
      </c>
      <c r="G795" t="str">
        <f t="shared" si="114"/>
        <v xml:space="preserve"> </v>
      </c>
      <c r="H795" t="str">
        <f t="shared" si="115"/>
        <v/>
      </c>
      <c r="I795" t="str">
        <f t="shared" si="116"/>
        <v/>
      </c>
      <c r="J795" t="str">
        <f t="shared" si="117"/>
        <v/>
      </c>
      <c r="K795" t="str">
        <f t="shared" si="118"/>
        <v/>
      </c>
      <c r="L795" t="str">
        <f t="shared" si="119"/>
        <v/>
      </c>
      <c r="M795" t="str">
        <f t="shared" si="120"/>
        <v/>
      </c>
      <c r="N795" t="str">
        <f t="shared" si="121"/>
        <v/>
      </c>
      <c r="P795" t="s">
        <v>105</v>
      </c>
    </row>
    <row r="796" spans="1:16" ht="15.75" x14ac:dyDescent="0.25">
      <c r="A796" t="s">
        <v>478</v>
      </c>
      <c r="C796" s="4" t="s">
        <v>505</v>
      </c>
      <c r="D796" t="s">
        <v>478</v>
      </c>
      <c r="E796" t="str">
        <f t="shared" si="122"/>
        <v xml:space="preserve"> </v>
      </c>
      <c r="F796" t="s">
        <v>105</v>
      </c>
      <c r="G796" t="str">
        <f t="shared" si="114"/>
        <v xml:space="preserve"> </v>
      </c>
      <c r="H796" t="str">
        <f t="shared" si="115"/>
        <v/>
      </c>
      <c r="I796" t="str">
        <f t="shared" si="116"/>
        <v/>
      </c>
      <c r="J796" t="str">
        <f t="shared" si="117"/>
        <v/>
      </c>
      <c r="K796" t="str">
        <f t="shared" si="118"/>
        <v/>
      </c>
      <c r="L796" t="str">
        <f t="shared" si="119"/>
        <v/>
      </c>
      <c r="M796" t="str">
        <f t="shared" si="120"/>
        <v/>
      </c>
      <c r="N796" t="str">
        <f t="shared" si="121"/>
        <v/>
      </c>
      <c r="P796" t="s">
        <v>105</v>
      </c>
    </row>
    <row r="797" spans="1:16" ht="15.75" x14ac:dyDescent="0.25">
      <c r="A797" t="s">
        <v>478</v>
      </c>
      <c r="C797" s="5" t="s">
        <v>7</v>
      </c>
      <c r="D797" t="s">
        <v>478</v>
      </c>
      <c r="E797" t="str">
        <f t="shared" si="122"/>
        <v xml:space="preserve"> </v>
      </c>
      <c r="F797" t="s">
        <v>105</v>
      </c>
      <c r="G797" t="str">
        <f t="shared" si="114"/>
        <v xml:space="preserve"> </v>
      </c>
      <c r="H797" t="str">
        <f t="shared" si="115"/>
        <v/>
      </c>
      <c r="I797" t="str">
        <f t="shared" si="116"/>
        <v/>
      </c>
      <c r="J797" t="str">
        <f t="shared" si="117"/>
        <v/>
      </c>
      <c r="K797" t="str">
        <f t="shared" si="118"/>
        <v/>
      </c>
      <c r="L797" t="str">
        <f t="shared" si="119"/>
        <v/>
      </c>
      <c r="M797" t="str">
        <f t="shared" si="120"/>
        <v/>
      </c>
      <c r="N797" t="str">
        <f t="shared" si="121"/>
        <v/>
      </c>
      <c r="P797" t="s">
        <v>105</v>
      </c>
    </row>
    <row r="798" spans="1:16" ht="15.75" x14ac:dyDescent="0.25">
      <c r="A798" t="s">
        <v>478</v>
      </c>
      <c r="C798" s="2" t="s">
        <v>14</v>
      </c>
      <c r="D798" t="s">
        <v>478</v>
      </c>
      <c r="E798" t="str">
        <f t="shared" si="122"/>
        <v xml:space="preserve"> </v>
      </c>
      <c r="F798" t="s">
        <v>105</v>
      </c>
      <c r="G798" t="str">
        <f t="shared" si="114"/>
        <v xml:space="preserve"> </v>
      </c>
      <c r="H798" t="str">
        <f t="shared" si="115"/>
        <v/>
      </c>
      <c r="I798" t="str">
        <f t="shared" si="116"/>
        <v/>
      </c>
      <c r="J798" t="str">
        <f t="shared" si="117"/>
        <v/>
      </c>
      <c r="K798" t="str">
        <f t="shared" si="118"/>
        <v/>
      </c>
      <c r="L798" t="str">
        <f t="shared" si="119"/>
        <v/>
      </c>
      <c r="M798" t="str">
        <f t="shared" si="120"/>
        <v/>
      </c>
      <c r="N798" t="str">
        <f t="shared" si="121"/>
        <v/>
      </c>
      <c r="P798" t="s">
        <v>105</v>
      </c>
    </row>
    <row r="799" spans="1:16" ht="15.75" x14ac:dyDescent="0.25">
      <c r="A799" t="s">
        <v>478</v>
      </c>
      <c r="C799" s="2" t="s">
        <v>202</v>
      </c>
      <c r="D799" t="s">
        <v>478</v>
      </c>
      <c r="E799" t="str">
        <f t="shared" si="122"/>
        <v>Question</v>
      </c>
      <c r="F799">
        <v>6</v>
      </c>
      <c r="G799" t="str">
        <f t="shared" si="114"/>
        <v xml:space="preserve">Which command automatically generates an IPv6 address from a specified IPv6 prefix and MAC address of an interface? </v>
      </c>
      <c r="H799" t="str">
        <f t="shared" si="115"/>
        <v>A.  ipv6 address dhcp</v>
      </c>
      <c r="I799" t="str">
        <f t="shared" si="116"/>
        <v>B.  ipv6 address 2001:068:5:112::64 eui-64</v>
      </c>
      <c r="J799" t="str">
        <f t="shared" si="117"/>
        <v>C.  ipv6 address autoconfig</v>
      </c>
      <c r="K799" t="str">
        <f t="shared" si="118"/>
        <v>D.  ipv6 address 2001:068:5:112:2/64 link-local</v>
      </c>
      <c r="L799" t="str">
        <f t="shared" si="119"/>
        <v xml:space="preserve"> </v>
      </c>
      <c r="M799" t="str">
        <f t="shared" si="120"/>
        <v xml:space="preserve"> </v>
      </c>
      <c r="N799" t="str">
        <f t="shared" si="121"/>
        <v xml:space="preserve">Answer: C  </v>
      </c>
      <c r="P799">
        <v>6</v>
      </c>
    </row>
    <row r="800" spans="1:16" ht="15.75" x14ac:dyDescent="0.25">
      <c r="A800" t="s">
        <v>478</v>
      </c>
      <c r="C800" s="5" t="s">
        <v>506</v>
      </c>
      <c r="D800" t="s">
        <v>478</v>
      </c>
      <c r="E800" t="str">
        <f t="shared" si="122"/>
        <v xml:space="preserve"> </v>
      </c>
      <c r="F800" t="s">
        <v>105</v>
      </c>
      <c r="G800" t="str">
        <f t="shared" si="114"/>
        <v xml:space="preserve"> </v>
      </c>
      <c r="H800" t="str">
        <f t="shared" si="115"/>
        <v/>
      </c>
      <c r="I800" t="str">
        <f t="shared" si="116"/>
        <v/>
      </c>
      <c r="J800" t="str">
        <f t="shared" si="117"/>
        <v/>
      </c>
      <c r="K800" t="str">
        <f t="shared" si="118"/>
        <v/>
      </c>
      <c r="L800" t="str">
        <f t="shared" si="119"/>
        <v/>
      </c>
      <c r="M800" t="str">
        <f t="shared" si="120"/>
        <v/>
      </c>
      <c r="N800" t="str">
        <f t="shared" si="121"/>
        <v/>
      </c>
      <c r="P800" t="s">
        <v>105</v>
      </c>
    </row>
    <row r="801" spans="1:16" ht="15.75" x14ac:dyDescent="0.25">
      <c r="A801" t="s">
        <v>478</v>
      </c>
      <c r="C801" s="4" t="s">
        <v>507</v>
      </c>
      <c r="D801" t="s">
        <v>478</v>
      </c>
      <c r="E801" t="str">
        <f t="shared" si="122"/>
        <v xml:space="preserve"> </v>
      </c>
      <c r="F801" t="s">
        <v>105</v>
      </c>
      <c r="G801" t="str">
        <f t="shared" si="114"/>
        <v xml:space="preserve"> </v>
      </c>
      <c r="H801" t="str">
        <f t="shared" si="115"/>
        <v/>
      </c>
      <c r="I801" t="str">
        <f t="shared" si="116"/>
        <v/>
      </c>
      <c r="J801" t="str">
        <f t="shared" si="117"/>
        <v/>
      </c>
      <c r="K801" t="str">
        <f t="shared" si="118"/>
        <v/>
      </c>
      <c r="L801" t="str">
        <f t="shared" si="119"/>
        <v/>
      </c>
      <c r="M801" t="str">
        <f t="shared" si="120"/>
        <v/>
      </c>
      <c r="N801" t="str">
        <f t="shared" si="121"/>
        <v/>
      </c>
      <c r="P801" t="s">
        <v>105</v>
      </c>
    </row>
    <row r="802" spans="1:16" ht="15.75" x14ac:dyDescent="0.25">
      <c r="A802" t="s">
        <v>478</v>
      </c>
      <c r="C802" s="4" t="s">
        <v>508</v>
      </c>
      <c r="D802" t="s">
        <v>478</v>
      </c>
      <c r="E802" t="str">
        <f t="shared" si="122"/>
        <v xml:space="preserve"> </v>
      </c>
      <c r="F802" t="s">
        <v>105</v>
      </c>
      <c r="G802" t="str">
        <f t="shared" si="114"/>
        <v xml:space="preserve"> </v>
      </c>
      <c r="H802" t="str">
        <f t="shared" si="115"/>
        <v/>
      </c>
      <c r="I802" t="str">
        <f t="shared" si="116"/>
        <v/>
      </c>
      <c r="J802" t="str">
        <f t="shared" si="117"/>
        <v/>
      </c>
      <c r="K802" t="str">
        <f t="shared" si="118"/>
        <v/>
      </c>
      <c r="L802" t="str">
        <f t="shared" si="119"/>
        <v/>
      </c>
      <c r="M802" t="str">
        <f t="shared" si="120"/>
        <v/>
      </c>
      <c r="N802" t="str">
        <f t="shared" si="121"/>
        <v/>
      </c>
      <c r="P802" t="s">
        <v>105</v>
      </c>
    </row>
    <row r="803" spans="1:16" ht="15.75" x14ac:dyDescent="0.25">
      <c r="A803" t="s">
        <v>478</v>
      </c>
      <c r="C803" s="4" t="s">
        <v>509</v>
      </c>
      <c r="D803" t="s">
        <v>478</v>
      </c>
      <c r="E803" t="str">
        <f t="shared" si="122"/>
        <v xml:space="preserve"> </v>
      </c>
      <c r="F803" t="s">
        <v>105</v>
      </c>
      <c r="G803" t="str">
        <f t="shared" si="114"/>
        <v xml:space="preserve"> </v>
      </c>
      <c r="H803" t="str">
        <f t="shared" si="115"/>
        <v/>
      </c>
      <c r="I803" t="str">
        <f t="shared" si="116"/>
        <v/>
      </c>
      <c r="J803" t="str">
        <f t="shared" si="117"/>
        <v/>
      </c>
      <c r="K803" t="str">
        <f t="shared" si="118"/>
        <v/>
      </c>
      <c r="L803" t="str">
        <f t="shared" si="119"/>
        <v/>
      </c>
      <c r="M803" t="str">
        <f t="shared" si="120"/>
        <v/>
      </c>
      <c r="N803" t="str">
        <f t="shared" si="121"/>
        <v/>
      </c>
      <c r="P803" t="s">
        <v>105</v>
      </c>
    </row>
    <row r="804" spans="1:16" ht="15.75" x14ac:dyDescent="0.25">
      <c r="A804" t="s">
        <v>478</v>
      </c>
      <c r="C804" s="4" t="s">
        <v>510</v>
      </c>
      <c r="D804" t="s">
        <v>478</v>
      </c>
      <c r="E804" t="str">
        <f t="shared" si="122"/>
        <v xml:space="preserve"> </v>
      </c>
      <c r="F804" t="s">
        <v>105</v>
      </c>
      <c r="G804" t="str">
        <f t="shared" si="114"/>
        <v xml:space="preserve"> </v>
      </c>
      <c r="H804" t="str">
        <f t="shared" si="115"/>
        <v/>
      </c>
      <c r="I804" t="str">
        <f t="shared" si="116"/>
        <v/>
      </c>
      <c r="J804" t="str">
        <f t="shared" si="117"/>
        <v/>
      </c>
      <c r="K804" t="str">
        <f t="shared" si="118"/>
        <v/>
      </c>
      <c r="L804" t="str">
        <f t="shared" si="119"/>
        <v/>
      </c>
      <c r="M804" t="str">
        <f t="shared" si="120"/>
        <v/>
      </c>
      <c r="N804" t="str">
        <f t="shared" si="121"/>
        <v/>
      </c>
      <c r="P804" t="s">
        <v>105</v>
      </c>
    </row>
    <row r="805" spans="1:16" ht="15.75" x14ac:dyDescent="0.25">
      <c r="A805" t="s">
        <v>478</v>
      </c>
      <c r="C805" s="5" t="s">
        <v>7</v>
      </c>
      <c r="D805" t="s">
        <v>478</v>
      </c>
      <c r="E805" t="str">
        <f t="shared" si="122"/>
        <v xml:space="preserve"> </v>
      </c>
      <c r="F805" t="s">
        <v>105</v>
      </c>
      <c r="G805" t="str">
        <f t="shared" si="114"/>
        <v xml:space="preserve"> </v>
      </c>
      <c r="H805" t="str">
        <f t="shared" si="115"/>
        <v/>
      </c>
      <c r="I805" t="str">
        <f t="shared" si="116"/>
        <v/>
      </c>
      <c r="J805" t="str">
        <f t="shared" si="117"/>
        <v/>
      </c>
      <c r="K805" t="str">
        <f t="shared" si="118"/>
        <v/>
      </c>
      <c r="L805" t="str">
        <f t="shared" si="119"/>
        <v/>
      </c>
      <c r="M805" t="str">
        <f t="shared" si="120"/>
        <v/>
      </c>
      <c r="N805" t="str">
        <f t="shared" si="121"/>
        <v/>
      </c>
      <c r="P805" t="s">
        <v>105</v>
      </c>
    </row>
    <row r="806" spans="1:16" ht="15.75" x14ac:dyDescent="0.25">
      <c r="A806" t="s">
        <v>478</v>
      </c>
      <c r="C806" s="2" t="s">
        <v>101</v>
      </c>
      <c r="D806" t="s">
        <v>478</v>
      </c>
      <c r="E806" t="str">
        <f t="shared" si="122"/>
        <v xml:space="preserve"> </v>
      </c>
      <c r="F806" t="s">
        <v>105</v>
      </c>
      <c r="G806" t="str">
        <f t="shared" si="114"/>
        <v xml:space="preserve"> </v>
      </c>
      <c r="H806" t="str">
        <f t="shared" si="115"/>
        <v/>
      </c>
      <c r="I806" t="str">
        <f t="shared" si="116"/>
        <v/>
      </c>
      <c r="J806" t="str">
        <f t="shared" si="117"/>
        <v/>
      </c>
      <c r="K806" t="str">
        <f t="shared" si="118"/>
        <v/>
      </c>
      <c r="L806" t="str">
        <f t="shared" si="119"/>
        <v/>
      </c>
      <c r="M806" t="str">
        <f t="shared" si="120"/>
        <v/>
      </c>
      <c r="N806" t="str">
        <f t="shared" si="121"/>
        <v/>
      </c>
      <c r="P806" t="s">
        <v>105</v>
      </c>
    </row>
    <row r="807" spans="1:16" ht="15.75" x14ac:dyDescent="0.25">
      <c r="C807" s="2" t="s">
        <v>40</v>
      </c>
      <c r="D807" t="s">
        <v>478</v>
      </c>
      <c r="E807" t="str">
        <f t="shared" si="122"/>
        <v>Question</v>
      </c>
      <c r="F807">
        <v>7</v>
      </c>
      <c r="G807" t="str">
        <f t="shared" si="114"/>
        <v xml:space="preserve">Which IPv6 address block sends packets to a group address rather than a single address? </v>
      </c>
      <c r="H807" t="str">
        <f t="shared" si="115"/>
        <v>A.  2000::/3</v>
      </c>
      <c r="I807" t="str">
        <f t="shared" si="116"/>
        <v>B.  FC00::/7</v>
      </c>
      <c r="J807" t="str">
        <f t="shared" si="117"/>
        <v>C.  FE80::/10</v>
      </c>
      <c r="K807" t="str">
        <f t="shared" si="118"/>
        <v>D.  FF00::/8</v>
      </c>
      <c r="L807" t="str">
        <f t="shared" si="119"/>
        <v xml:space="preserve"> </v>
      </c>
      <c r="M807" t="str">
        <f t="shared" si="120"/>
        <v xml:space="preserve"> </v>
      </c>
      <c r="N807" t="str">
        <f t="shared" si="121"/>
        <v xml:space="preserve">Answer: D  </v>
      </c>
      <c r="P807">
        <v>7</v>
      </c>
    </row>
    <row r="808" spans="1:16" ht="15.75" x14ac:dyDescent="0.25">
      <c r="A808" t="s">
        <v>478</v>
      </c>
      <c r="C808" s="5" t="s">
        <v>511</v>
      </c>
      <c r="D808" t="s">
        <v>478</v>
      </c>
      <c r="E808" t="str">
        <f t="shared" si="122"/>
        <v xml:space="preserve"> </v>
      </c>
      <c r="F808" t="s">
        <v>105</v>
      </c>
      <c r="G808" t="str">
        <f t="shared" si="114"/>
        <v xml:space="preserve"> </v>
      </c>
      <c r="H808" t="str">
        <f t="shared" si="115"/>
        <v/>
      </c>
      <c r="I808" t="str">
        <f t="shared" si="116"/>
        <v/>
      </c>
      <c r="J808" t="str">
        <f t="shared" si="117"/>
        <v/>
      </c>
      <c r="K808" t="str">
        <f t="shared" si="118"/>
        <v/>
      </c>
      <c r="L808" t="str">
        <f t="shared" si="119"/>
        <v/>
      </c>
      <c r="M808" t="str">
        <f t="shared" si="120"/>
        <v/>
      </c>
      <c r="N808" t="str">
        <f t="shared" si="121"/>
        <v/>
      </c>
      <c r="P808" t="s">
        <v>105</v>
      </c>
    </row>
    <row r="809" spans="1:16" ht="15.75" x14ac:dyDescent="0.25">
      <c r="A809" t="s">
        <v>478</v>
      </c>
      <c r="C809" s="4" t="s">
        <v>512</v>
      </c>
      <c r="D809" t="s">
        <v>478</v>
      </c>
      <c r="E809" t="str">
        <f t="shared" si="122"/>
        <v xml:space="preserve"> </v>
      </c>
      <c r="F809" t="s">
        <v>105</v>
      </c>
      <c r="G809" t="str">
        <f t="shared" si="114"/>
        <v xml:space="preserve"> </v>
      </c>
      <c r="H809" t="str">
        <f t="shared" si="115"/>
        <v/>
      </c>
      <c r="I809" t="str">
        <f t="shared" si="116"/>
        <v/>
      </c>
      <c r="J809" t="str">
        <f t="shared" si="117"/>
        <v/>
      </c>
      <c r="K809" t="str">
        <f t="shared" si="118"/>
        <v/>
      </c>
      <c r="L809" t="str">
        <f t="shared" si="119"/>
        <v/>
      </c>
      <c r="M809" t="str">
        <f t="shared" si="120"/>
        <v/>
      </c>
      <c r="N809" t="str">
        <f t="shared" si="121"/>
        <v/>
      </c>
      <c r="P809" t="s">
        <v>105</v>
      </c>
    </row>
    <row r="810" spans="1:16" ht="15.75" x14ac:dyDescent="0.25">
      <c r="A810" t="s">
        <v>478</v>
      </c>
      <c r="C810" s="4" t="s">
        <v>513</v>
      </c>
      <c r="D810" t="s">
        <v>478</v>
      </c>
      <c r="E810" t="str">
        <f t="shared" si="122"/>
        <v xml:space="preserve"> </v>
      </c>
      <c r="F810" t="s">
        <v>105</v>
      </c>
      <c r="G810" t="str">
        <f t="shared" si="114"/>
        <v xml:space="preserve"> </v>
      </c>
      <c r="H810" t="str">
        <f t="shared" si="115"/>
        <v/>
      </c>
      <c r="I810" t="str">
        <f t="shared" si="116"/>
        <v/>
      </c>
      <c r="J810" t="str">
        <f t="shared" si="117"/>
        <v/>
      </c>
      <c r="K810" t="str">
        <f t="shared" si="118"/>
        <v/>
      </c>
      <c r="L810" t="str">
        <f t="shared" si="119"/>
        <v/>
      </c>
      <c r="M810" t="str">
        <f t="shared" si="120"/>
        <v/>
      </c>
      <c r="N810" t="str">
        <f t="shared" si="121"/>
        <v/>
      </c>
      <c r="P810" t="s">
        <v>105</v>
      </c>
    </row>
    <row r="811" spans="1:16" ht="15.75" x14ac:dyDescent="0.25">
      <c r="A811" t="s">
        <v>478</v>
      </c>
      <c r="C811" s="4" t="s">
        <v>514</v>
      </c>
      <c r="D811" t="s">
        <v>478</v>
      </c>
      <c r="E811" t="str">
        <f t="shared" si="122"/>
        <v xml:space="preserve"> </v>
      </c>
      <c r="F811" t="s">
        <v>105</v>
      </c>
      <c r="G811" t="str">
        <f t="shared" si="114"/>
        <v xml:space="preserve"> </v>
      </c>
      <c r="H811" t="str">
        <f t="shared" si="115"/>
        <v/>
      </c>
      <c r="I811" t="str">
        <f t="shared" si="116"/>
        <v/>
      </c>
      <c r="J811" t="str">
        <f t="shared" si="117"/>
        <v/>
      </c>
      <c r="K811" t="str">
        <f t="shared" si="118"/>
        <v/>
      </c>
      <c r="L811" t="str">
        <f t="shared" si="119"/>
        <v/>
      </c>
      <c r="M811" t="str">
        <f t="shared" si="120"/>
        <v/>
      </c>
      <c r="N811" t="str">
        <f t="shared" si="121"/>
        <v/>
      </c>
      <c r="P811" t="s">
        <v>105</v>
      </c>
    </row>
    <row r="812" spans="1:16" ht="15.75" x14ac:dyDescent="0.25">
      <c r="A812" t="s">
        <v>478</v>
      </c>
      <c r="C812" s="4" t="s">
        <v>515</v>
      </c>
      <c r="D812" t="s">
        <v>478</v>
      </c>
      <c r="E812" t="str">
        <f t="shared" si="122"/>
        <v xml:space="preserve"> </v>
      </c>
      <c r="F812" t="s">
        <v>105</v>
      </c>
      <c r="G812" t="str">
        <f t="shared" si="114"/>
        <v xml:space="preserve"> </v>
      </c>
      <c r="H812" t="str">
        <f t="shared" si="115"/>
        <v/>
      </c>
      <c r="I812" t="str">
        <f t="shared" si="116"/>
        <v/>
      </c>
      <c r="J812" t="str">
        <f t="shared" si="117"/>
        <v/>
      </c>
      <c r="K812" t="str">
        <f t="shared" si="118"/>
        <v/>
      </c>
      <c r="L812" t="str">
        <f t="shared" si="119"/>
        <v/>
      </c>
      <c r="M812" t="str">
        <f t="shared" si="120"/>
        <v/>
      </c>
      <c r="N812" t="str">
        <f t="shared" si="121"/>
        <v/>
      </c>
      <c r="P812" t="s">
        <v>105</v>
      </c>
    </row>
    <row r="813" spans="1:16" ht="15.75" x14ac:dyDescent="0.25">
      <c r="A813" t="s">
        <v>478</v>
      </c>
      <c r="C813" s="5" t="s">
        <v>7</v>
      </c>
      <c r="D813" t="s">
        <v>478</v>
      </c>
      <c r="E813" t="str">
        <f t="shared" si="122"/>
        <v xml:space="preserve"> </v>
      </c>
      <c r="F813" t="s">
        <v>105</v>
      </c>
      <c r="G813" t="str">
        <f t="shared" si="114"/>
        <v xml:space="preserve"> </v>
      </c>
      <c r="H813" t="str">
        <f t="shared" si="115"/>
        <v/>
      </c>
      <c r="I813" t="str">
        <f t="shared" si="116"/>
        <v/>
      </c>
      <c r="J813" t="str">
        <f t="shared" si="117"/>
        <v/>
      </c>
      <c r="K813" t="str">
        <f t="shared" si="118"/>
        <v/>
      </c>
      <c r="L813" t="str">
        <f t="shared" si="119"/>
        <v/>
      </c>
      <c r="M813" t="str">
        <f t="shared" si="120"/>
        <v/>
      </c>
      <c r="N813" t="str">
        <f t="shared" si="121"/>
        <v/>
      </c>
      <c r="P813" t="s">
        <v>105</v>
      </c>
    </row>
    <row r="814" spans="1:16" ht="15.75" x14ac:dyDescent="0.25">
      <c r="A814" t="s">
        <v>478</v>
      </c>
      <c r="C814" s="2" t="s">
        <v>27</v>
      </c>
      <c r="D814" t="s">
        <v>478</v>
      </c>
      <c r="E814" t="str">
        <f t="shared" si="122"/>
        <v xml:space="preserve"> </v>
      </c>
      <c r="F814" t="s">
        <v>105</v>
      </c>
      <c r="G814" t="str">
        <f t="shared" si="114"/>
        <v xml:space="preserve"> </v>
      </c>
      <c r="H814" t="str">
        <f t="shared" si="115"/>
        <v/>
      </c>
      <c r="I814" t="str">
        <f t="shared" si="116"/>
        <v/>
      </c>
      <c r="J814" t="str">
        <f t="shared" si="117"/>
        <v/>
      </c>
      <c r="K814" t="str">
        <f t="shared" si="118"/>
        <v/>
      </c>
      <c r="L814" t="str">
        <f t="shared" si="119"/>
        <v/>
      </c>
      <c r="M814" t="str">
        <f t="shared" si="120"/>
        <v/>
      </c>
      <c r="N814" t="str">
        <f t="shared" si="121"/>
        <v/>
      </c>
      <c r="P814" t="s">
        <v>105</v>
      </c>
    </row>
    <row r="815" spans="1:16" ht="15.75" x14ac:dyDescent="0.25">
      <c r="A815" t="s">
        <v>478</v>
      </c>
      <c r="C815" s="2" t="s">
        <v>282</v>
      </c>
      <c r="D815" t="s">
        <v>478</v>
      </c>
      <c r="E815" t="str">
        <f t="shared" si="122"/>
        <v>Question</v>
      </c>
      <c r="F815">
        <v>8</v>
      </c>
      <c r="G815" t="str">
        <f t="shared" si="114"/>
        <v>When configuring IPv6 on an interface, which two IPv6 multicast groups are joined? (Choose two)</v>
      </c>
      <c r="H815" t="str">
        <f t="shared" si="115"/>
        <v>A.  2000::/3</v>
      </c>
      <c r="I815" t="str">
        <f t="shared" si="116"/>
        <v>B.  2002::5</v>
      </c>
      <c r="J815" t="str">
        <f t="shared" si="117"/>
        <v>C.  FC00::/7</v>
      </c>
      <c r="K815" t="str">
        <f t="shared" si="118"/>
        <v>D.  FF02::1</v>
      </c>
      <c r="L815" t="str">
        <f t="shared" si="119"/>
        <v>E.  FF02::2</v>
      </c>
      <c r="M815" t="str">
        <f t="shared" si="120"/>
        <v xml:space="preserve"> </v>
      </c>
      <c r="N815" t="str">
        <f t="shared" si="121"/>
        <v xml:space="preserve">Answer: D E  </v>
      </c>
      <c r="P815">
        <v>8</v>
      </c>
    </row>
    <row r="816" spans="1:16" ht="15.75" x14ac:dyDescent="0.25">
      <c r="A816" t="s">
        <v>478</v>
      </c>
      <c r="C816" s="5" t="s">
        <v>516</v>
      </c>
      <c r="D816" t="s">
        <v>478</v>
      </c>
      <c r="E816" t="str">
        <f t="shared" si="122"/>
        <v xml:space="preserve"> </v>
      </c>
      <c r="F816" t="s">
        <v>105</v>
      </c>
      <c r="G816" t="str">
        <f t="shared" si="114"/>
        <v xml:space="preserve"> </v>
      </c>
      <c r="H816" t="str">
        <f t="shared" si="115"/>
        <v/>
      </c>
      <c r="I816" t="str">
        <f t="shared" si="116"/>
        <v/>
      </c>
      <c r="J816" t="str">
        <f t="shared" si="117"/>
        <v/>
      </c>
      <c r="K816" t="str">
        <f t="shared" si="118"/>
        <v/>
      </c>
      <c r="L816" t="str">
        <f t="shared" si="119"/>
        <v/>
      </c>
      <c r="M816" t="str">
        <f t="shared" si="120"/>
        <v/>
      </c>
      <c r="N816" t="str">
        <f t="shared" si="121"/>
        <v/>
      </c>
      <c r="P816" t="s">
        <v>105</v>
      </c>
    </row>
    <row r="817" spans="1:16" ht="15.75" x14ac:dyDescent="0.25">
      <c r="A817" t="s">
        <v>478</v>
      </c>
      <c r="C817" s="4" t="s">
        <v>512</v>
      </c>
      <c r="D817" t="s">
        <v>478</v>
      </c>
      <c r="E817" t="str">
        <f t="shared" si="122"/>
        <v xml:space="preserve"> </v>
      </c>
      <c r="F817" t="s">
        <v>105</v>
      </c>
      <c r="G817" t="str">
        <f t="shared" si="114"/>
        <v xml:space="preserve"> </v>
      </c>
      <c r="H817" t="str">
        <f t="shared" si="115"/>
        <v/>
      </c>
      <c r="I817" t="str">
        <f t="shared" si="116"/>
        <v/>
      </c>
      <c r="J817" t="str">
        <f t="shared" si="117"/>
        <v/>
      </c>
      <c r="K817" t="str">
        <f t="shared" si="118"/>
        <v/>
      </c>
      <c r="L817" t="str">
        <f t="shared" si="119"/>
        <v/>
      </c>
      <c r="M817" t="str">
        <f t="shared" si="120"/>
        <v/>
      </c>
      <c r="N817" t="str">
        <f t="shared" si="121"/>
        <v/>
      </c>
      <c r="P817" t="s">
        <v>105</v>
      </c>
    </row>
    <row r="818" spans="1:16" ht="15.75" x14ac:dyDescent="0.25">
      <c r="A818" t="s">
        <v>478</v>
      </c>
      <c r="C818" s="4" t="s">
        <v>517</v>
      </c>
      <c r="D818" t="s">
        <v>478</v>
      </c>
      <c r="E818" t="str">
        <f t="shared" si="122"/>
        <v xml:space="preserve"> </v>
      </c>
      <c r="F818" t="s">
        <v>105</v>
      </c>
      <c r="G818" t="str">
        <f t="shared" si="114"/>
        <v xml:space="preserve"> </v>
      </c>
      <c r="H818" t="str">
        <f t="shared" si="115"/>
        <v/>
      </c>
      <c r="I818" t="str">
        <f t="shared" si="116"/>
        <v/>
      </c>
      <c r="J818" t="str">
        <f t="shared" si="117"/>
        <v/>
      </c>
      <c r="K818" t="str">
        <f t="shared" si="118"/>
        <v/>
      </c>
      <c r="L818" t="str">
        <f t="shared" si="119"/>
        <v/>
      </c>
      <c r="M818" t="str">
        <f t="shared" si="120"/>
        <v/>
      </c>
      <c r="N818" t="str">
        <f t="shared" si="121"/>
        <v/>
      </c>
      <c r="P818" t="s">
        <v>105</v>
      </c>
    </row>
    <row r="819" spans="1:16" ht="15.75" x14ac:dyDescent="0.25">
      <c r="A819" t="s">
        <v>478</v>
      </c>
      <c r="C819" s="4" t="s">
        <v>518</v>
      </c>
      <c r="D819" t="s">
        <v>478</v>
      </c>
      <c r="E819" t="str">
        <f t="shared" si="122"/>
        <v xml:space="preserve"> </v>
      </c>
      <c r="F819" t="s">
        <v>105</v>
      </c>
      <c r="G819" t="str">
        <f t="shared" si="114"/>
        <v xml:space="preserve"> </v>
      </c>
      <c r="H819" t="str">
        <f t="shared" si="115"/>
        <v/>
      </c>
      <c r="I819" t="str">
        <f t="shared" si="116"/>
        <v/>
      </c>
      <c r="J819" t="str">
        <f t="shared" si="117"/>
        <v/>
      </c>
      <c r="K819" t="str">
        <f t="shared" si="118"/>
        <v/>
      </c>
      <c r="L819" t="str">
        <f t="shared" si="119"/>
        <v/>
      </c>
      <c r="M819" t="str">
        <f t="shared" si="120"/>
        <v/>
      </c>
      <c r="N819" t="str">
        <f t="shared" si="121"/>
        <v/>
      </c>
      <c r="P819" t="s">
        <v>105</v>
      </c>
    </row>
    <row r="820" spans="1:16" ht="15.75" x14ac:dyDescent="0.25">
      <c r="A820" t="s">
        <v>478</v>
      </c>
      <c r="C820" s="4" t="s">
        <v>519</v>
      </c>
      <c r="D820" t="s">
        <v>478</v>
      </c>
      <c r="E820" t="str">
        <f t="shared" si="122"/>
        <v xml:space="preserve"> </v>
      </c>
      <c r="F820" t="s">
        <v>105</v>
      </c>
      <c r="G820" t="str">
        <f t="shared" si="114"/>
        <v xml:space="preserve"> </v>
      </c>
      <c r="H820" t="str">
        <f t="shared" si="115"/>
        <v/>
      </c>
      <c r="I820" t="str">
        <f t="shared" si="116"/>
        <v/>
      </c>
      <c r="J820" t="str">
        <f t="shared" si="117"/>
        <v/>
      </c>
      <c r="K820" t="str">
        <f t="shared" si="118"/>
        <v/>
      </c>
      <c r="L820" t="str">
        <f t="shared" si="119"/>
        <v/>
      </c>
      <c r="M820" t="str">
        <f t="shared" si="120"/>
        <v/>
      </c>
      <c r="N820" t="str">
        <f t="shared" si="121"/>
        <v/>
      </c>
      <c r="P820" t="s">
        <v>105</v>
      </c>
    </row>
    <row r="821" spans="1:16" ht="15.75" x14ac:dyDescent="0.25">
      <c r="A821" t="s">
        <v>478</v>
      </c>
      <c r="C821" s="4" t="s">
        <v>520</v>
      </c>
      <c r="D821" t="s">
        <v>478</v>
      </c>
      <c r="E821" t="str">
        <f t="shared" si="122"/>
        <v xml:space="preserve"> </v>
      </c>
      <c r="F821" t="s">
        <v>105</v>
      </c>
      <c r="G821" t="str">
        <f t="shared" si="114"/>
        <v xml:space="preserve"> </v>
      </c>
      <c r="H821" t="str">
        <f t="shared" si="115"/>
        <v/>
      </c>
      <c r="I821" t="str">
        <f t="shared" si="116"/>
        <v/>
      </c>
      <c r="J821" t="str">
        <f t="shared" si="117"/>
        <v/>
      </c>
      <c r="K821" t="str">
        <f t="shared" si="118"/>
        <v/>
      </c>
      <c r="L821" t="str">
        <f t="shared" si="119"/>
        <v/>
      </c>
      <c r="M821" t="str">
        <f t="shared" si="120"/>
        <v/>
      </c>
      <c r="N821" t="str">
        <f t="shared" si="121"/>
        <v/>
      </c>
      <c r="P821" t="s">
        <v>105</v>
      </c>
    </row>
    <row r="822" spans="1:16" ht="15.75" x14ac:dyDescent="0.25">
      <c r="A822" t="s">
        <v>478</v>
      </c>
      <c r="C822" s="5" t="s">
        <v>7</v>
      </c>
      <c r="D822" t="s">
        <v>478</v>
      </c>
      <c r="E822" t="str">
        <f t="shared" si="122"/>
        <v xml:space="preserve"> </v>
      </c>
      <c r="F822" t="s">
        <v>105</v>
      </c>
      <c r="G822" t="str">
        <f t="shared" si="114"/>
        <v xml:space="preserve"> </v>
      </c>
      <c r="H822" t="str">
        <f t="shared" si="115"/>
        <v/>
      </c>
      <c r="I822" t="str">
        <f t="shared" si="116"/>
        <v/>
      </c>
      <c r="J822" t="str">
        <f t="shared" si="117"/>
        <v/>
      </c>
      <c r="K822" t="str">
        <f t="shared" si="118"/>
        <v/>
      </c>
      <c r="L822" t="str">
        <f t="shared" si="119"/>
        <v/>
      </c>
      <c r="M822" t="str">
        <f t="shared" si="120"/>
        <v/>
      </c>
      <c r="N822" t="str">
        <f t="shared" si="121"/>
        <v/>
      </c>
      <c r="P822" t="s">
        <v>105</v>
      </c>
    </row>
    <row r="823" spans="1:16" ht="15.75" x14ac:dyDescent="0.25">
      <c r="A823" t="s">
        <v>478</v>
      </c>
      <c r="C823" s="2" t="s">
        <v>39</v>
      </c>
      <c r="D823" t="s">
        <v>478</v>
      </c>
      <c r="E823" t="str">
        <f t="shared" si="122"/>
        <v xml:space="preserve"> </v>
      </c>
      <c r="F823" t="s">
        <v>105</v>
      </c>
      <c r="G823" t="str">
        <f t="shared" si="114"/>
        <v xml:space="preserve"> </v>
      </c>
      <c r="H823" t="str">
        <f t="shared" si="115"/>
        <v/>
      </c>
      <c r="I823" t="str">
        <f t="shared" si="116"/>
        <v/>
      </c>
      <c r="J823" t="str">
        <f t="shared" si="117"/>
        <v/>
      </c>
      <c r="K823" t="str">
        <f t="shared" si="118"/>
        <v/>
      </c>
      <c r="L823" t="str">
        <f t="shared" si="119"/>
        <v/>
      </c>
      <c r="M823" t="str">
        <f t="shared" si="120"/>
        <v/>
      </c>
      <c r="N823" t="str">
        <f t="shared" si="121"/>
        <v/>
      </c>
      <c r="P823" t="s">
        <v>105</v>
      </c>
    </row>
    <row r="824" spans="1:16" ht="30" x14ac:dyDescent="0.25">
      <c r="A824" t="s">
        <v>521</v>
      </c>
      <c r="C824" s="1" t="s">
        <v>521</v>
      </c>
      <c r="D824" t="s">
        <v>521</v>
      </c>
      <c r="E824" t="str">
        <f t="shared" si="122"/>
        <v xml:space="preserve"> </v>
      </c>
      <c r="F824" t="s">
        <v>105</v>
      </c>
      <c r="G824" t="str">
        <f t="shared" si="114"/>
        <v xml:space="preserve"> </v>
      </c>
      <c r="H824" t="str">
        <f t="shared" si="115"/>
        <v/>
      </c>
      <c r="I824" t="str">
        <f t="shared" si="116"/>
        <v/>
      </c>
      <c r="J824" t="str">
        <f t="shared" si="117"/>
        <v/>
      </c>
      <c r="K824" t="str">
        <f t="shared" si="118"/>
        <v/>
      </c>
      <c r="L824" t="str">
        <f t="shared" si="119"/>
        <v/>
      </c>
      <c r="M824" t="str">
        <f t="shared" si="120"/>
        <v/>
      </c>
      <c r="N824" t="str">
        <f t="shared" si="121"/>
        <v/>
      </c>
      <c r="P824" t="s">
        <v>105</v>
      </c>
    </row>
    <row r="825" spans="1:16" ht="15.75" x14ac:dyDescent="0.25">
      <c r="A825" t="s">
        <v>521</v>
      </c>
      <c r="C825" s="6" t="s">
        <v>522</v>
      </c>
      <c r="D825" t="s">
        <v>521</v>
      </c>
      <c r="E825" t="str">
        <f t="shared" si="122"/>
        <v xml:space="preserve"> </v>
      </c>
      <c r="F825" t="s">
        <v>105</v>
      </c>
      <c r="G825" t="str">
        <f t="shared" si="114"/>
        <v xml:space="preserve"> </v>
      </c>
      <c r="H825" t="str">
        <f t="shared" si="115"/>
        <v/>
      </c>
      <c r="I825" t="str">
        <f t="shared" si="116"/>
        <v/>
      </c>
      <c r="J825" t="str">
        <f t="shared" si="117"/>
        <v/>
      </c>
      <c r="K825" t="str">
        <f t="shared" si="118"/>
        <v/>
      </c>
      <c r="L825" t="str">
        <f t="shared" si="119"/>
        <v/>
      </c>
      <c r="M825" t="str">
        <f t="shared" si="120"/>
        <v/>
      </c>
      <c r="N825" t="str">
        <f t="shared" si="121"/>
        <v/>
      </c>
      <c r="P825" t="s">
        <v>105</v>
      </c>
    </row>
    <row r="826" spans="1:16" ht="15.75" x14ac:dyDescent="0.25">
      <c r="A826" t="s">
        <v>521</v>
      </c>
      <c r="C826" s="2" t="s">
        <v>1</v>
      </c>
      <c r="D826" t="s">
        <v>521</v>
      </c>
      <c r="E826" t="str">
        <f t="shared" si="122"/>
        <v>Question</v>
      </c>
      <c r="F826">
        <v>1</v>
      </c>
      <c r="G826" t="str">
        <f t="shared" si="114"/>
        <v xml:space="preserve">An engineer must configure a WLAN using the strongest encryption type for WPA2-PSK. Which cipher fulfills the configuration requirement? </v>
      </c>
      <c r="H826" t="str">
        <f t="shared" si="115"/>
        <v>A.  WEP</v>
      </c>
      <c r="I826" t="str">
        <f t="shared" si="116"/>
        <v>B.  RC4</v>
      </c>
      <c r="J826" t="str">
        <f t="shared" si="117"/>
        <v>C.  AES</v>
      </c>
      <c r="K826" t="str">
        <f t="shared" si="118"/>
        <v>D.  TKIP</v>
      </c>
      <c r="L826" t="str">
        <f t="shared" si="119"/>
        <v xml:space="preserve"> </v>
      </c>
      <c r="M826" t="str">
        <f t="shared" si="120"/>
        <v xml:space="preserve"> </v>
      </c>
      <c r="N826" t="str">
        <f t="shared" si="121"/>
        <v xml:space="preserve">Answer: C  </v>
      </c>
      <c r="P826">
        <v>1</v>
      </c>
    </row>
    <row r="827" spans="1:16" x14ac:dyDescent="0.25">
      <c r="A827" t="s">
        <v>521</v>
      </c>
      <c r="C827" s="3" t="s">
        <v>523</v>
      </c>
      <c r="D827" t="s">
        <v>521</v>
      </c>
      <c r="E827" t="str">
        <f t="shared" si="122"/>
        <v xml:space="preserve"> </v>
      </c>
      <c r="F827" t="s">
        <v>105</v>
      </c>
      <c r="G827" t="str">
        <f t="shared" si="114"/>
        <v xml:space="preserve"> </v>
      </c>
      <c r="H827" t="str">
        <f t="shared" si="115"/>
        <v/>
      </c>
      <c r="I827" t="str">
        <f t="shared" si="116"/>
        <v/>
      </c>
      <c r="J827" t="str">
        <f t="shared" si="117"/>
        <v/>
      </c>
      <c r="K827" t="str">
        <f t="shared" si="118"/>
        <v/>
      </c>
      <c r="L827" t="str">
        <f t="shared" si="119"/>
        <v/>
      </c>
      <c r="M827" t="str">
        <f t="shared" si="120"/>
        <v/>
      </c>
      <c r="N827" t="str">
        <f t="shared" si="121"/>
        <v/>
      </c>
      <c r="P827" t="s">
        <v>105</v>
      </c>
    </row>
    <row r="828" spans="1:16" ht="15.75" x14ac:dyDescent="0.25">
      <c r="A828" t="s">
        <v>521</v>
      </c>
      <c r="C828" s="4" t="s">
        <v>524</v>
      </c>
      <c r="D828" t="s">
        <v>521</v>
      </c>
      <c r="E828" t="str">
        <f t="shared" si="122"/>
        <v xml:space="preserve"> </v>
      </c>
      <c r="F828" t="s">
        <v>105</v>
      </c>
      <c r="G828" t="str">
        <f t="shared" si="114"/>
        <v xml:space="preserve"> </v>
      </c>
      <c r="H828" t="str">
        <f t="shared" si="115"/>
        <v/>
      </c>
      <c r="I828" t="str">
        <f t="shared" si="116"/>
        <v/>
      </c>
      <c r="J828" t="str">
        <f t="shared" si="117"/>
        <v/>
      </c>
      <c r="K828" t="str">
        <f t="shared" si="118"/>
        <v/>
      </c>
      <c r="L828" t="str">
        <f t="shared" si="119"/>
        <v/>
      </c>
      <c r="M828" t="str">
        <f t="shared" si="120"/>
        <v/>
      </c>
      <c r="N828" t="str">
        <f t="shared" si="121"/>
        <v/>
      </c>
      <c r="P828" t="s">
        <v>105</v>
      </c>
    </row>
    <row r="829" spans="1:16" ht="15.75" x14ac:dyDescent="0.25">
      <c r="A829" t="s">
        <v>521</v>
      </c>
      <c r="C829" s="4" t="s">
        <v>525</v>
      </c>
      <c r="D829" t="s">
        <v>521</v>
      </c>
      <c r="E829" t="str">
        <f t="shared" si="122"/>
        <v xml:space="preserve"> </v>
      </c>
      <c r="F829" t="s">
        <v>105</v>
      </c>
      <c r="G829" t="str">
        <f t="shared" si="114"/>
        <v xml:space="preserve"> </v>
      </c>
      <c r="H829" t="str">
        <f t="shared" si="115"/>
        <v/>
      </c>
      <c r="I829" t="str">
        <f t="shared" si="116"/>
        <v/>
      </c>
      <c r="J829" t="str">
        <f t="shared" si="117"/>
        <v/>
      </c>
      <c r="K829" t="str">
        <f t="shared" si="118"/>
        <v/>
      </c>
      <c r="L829" t="str">
        <f t="shared" si="119"/>
        <v/>
      </c>
      <c r="M829" t="str">
        <f t="shared" si="120"/>
        <v/>
      </c>
      <c r="N829" t="str">
        <f t="shared" si="121"/>
        <v/>
      </c>
      <c r="P829" t="s">
        <v>105</v>
      </c>
    </row>
    <row r="830" spans="1:16" ht="15.75" x14ac:dyDescent="0.25">
      <c r="A830" t="s">
        <v>521</v>
      </c>
      <c r="C830" s="4" t="s">
        <v>526</v>
      </c>
      <c r="D830" t="s">
        <v>521</v>
      </c>
      <c r="E830" t="str">
        <f t="shared" si="122"/>
        <v xml:space="preserve"> </v>
      </c>
      <c r="F830" t="s">
        <v>105</v>
      </c>
      <c r="G830" t="str">
        <f t="shared" si="114"/>
        <v xml:space="preserve"> </v>
      </c>
      <c r="H830" t="str">
        <f t="shared" si="115"/>
        <v/>
      </c>
      <c r="I830" t="str">
        <f t="shared" si="116"/>
        <v/>
      </c>
      <c r="J830" t="str">
        <f t="shared" si="117"/>
        <v/>
      </c>
      <c r="K830" t="str">
        <f t="shared" si="118"/>
        <v/>
      </c>
      <c r="L830" t="str">
        <f t="shared" si="119"/>
        <v/>
      </c>
      <c r="M830" t="str">
        <f t="shared" si="120"/>
        <v/>
      </c>
      <c r="N830" t="str">
        <f t="shared" si="121"/>
        <v/>
      </c>
      <c r="P830" t="s">
        <v>105</v>
      </c>
    </row>
    <row r="831" spans="1:16" ht="15.75" x14ac:dyDescent="0.25">
      <c r="A831" t="s">
        <v>521</v>
      </c>
      <c r="C831" s="4" t="s">
        <v>527</v>
      </c>
      <c r="D831" t="s">
        <v>521</v>
      </c>
      <c r="E831" t="str">
        <f t="shared" si="122"/>
        <v xml:space="preserve"> </v>
      </c>
      <c r="F831" t="s">
        <v>105</v>
      </c>
      <c r="G831" t="str">
        <f t="shared" si="114"/>
        <v xml:space="preserve"> </v>
      </c>
      <c r="H831" t="str">
        <f t="shared" si="115"/>
        <v/>
      </c>
      <c r="I831" t="str">
        <f t="shared" si="116"/>
        <v/>
      </c>
      <c r="J831" t="str">
        <f t="shared" si="117"/>
        <v/>
      </c>
      <c r="K831" t="str">
        <f t="shared" si="118"/>
        <v/>
      </c>
      <c r="L831" t="str">
        <f t="shared" si="119"/>
        <v/>
      </c>
      <c r="M831" t="str">
        <f t="shared" si="120"/>
        <v/>
      </c>
      <c r="N831" t="str">
        <f t="shared" si="121"/>
        <v/>
      </c>
      <c r="P831" t="s">
        <v>105</v>
      </c>
    </row>
    <row r="832" spans="1:16" ht="15.75" x14ac:dyDescent="0.25">
      <c r="A832" t="s">
        <v>521</v>
      </c>
      <c r="C832" s="5" t="s">
        <v>7</v>
      </c>
      <c r="D832" t="s">
        <v>521</v>
      </c>
      <c r="E832" t="str">
        <f t="shared" si="122"/>
        <v xml:space="preserve"> </v>
      </c>
      <c r="F832" t="s">
        <v>105</v>
      </c>
      <c r="G832" t="str">
        <f t="shared" si="114"/>
        <v xml:space="preserve"> </v>
      </c>
      <c r="H832" t="str">
        <f t="shared" si="115"/>
        <v/>
      </c>
      <c r="I832" t="str">
        <f t="shared" si="116"/>
        <v/>
      </c>
      <c r="J832" t="str">
        <f t="shared" si="117"/>
        <v/>
      </c>
      <c r="K832" t="str">
        <f t="shared" si="118"/>
        <v/>
      </c>
      <c r="L832" t="str">
        <f t="shared" si="119"/>
        <v/>
      </c>
      <c r="M832" t="str">
        <f t="shared" si="120"/>
        <v/>
      </c>
      <c r="N832" t="str">
        <f t="shared" si="121"/>
        <v/>
      </c>
      <c r="P832" t="s">
        <v>105</v>
      </c>
    </row>
    <row r="833" spans="1:16" ht="15.75" x14ac:dyDescent="0.25">
      <c r="A833" t="s">
        <v>521</v>
      </c>
      <c r="C833" s="2" t="s">
        <v>101</v>
      </c>
      <c r="D833" t="s">
        <v>521</v>
      </c>
      <c r="E833" t="str">
        <f t="shared" si="122"/>
        <v xml:space="preserve"> </v>
      </c>
      <c r="F833" t="s">
        <v>105</v>
      </c>
      <c r="G833" t="str">
        <f t="shared" si="114"/>
        <v xml:space="preserve"> </v>
      </c>
      <c r="H833" t="str">
        <f t="shared" si="115"/>
        <v/>
      </c>
      <c r="I833" t="str">
        <f t="shared" si="116"/>
        <v/>
      </c>
      <c r="J833" t="str">
        <f t="shared" si="117"/>
        <v/>
      </c>
      <c r="K833" t="str">
        <f t="shared" si="118"/>
        <v/>
      </c>
      <c r="L833" t="str">
        <f t="shared" si="119"/>
        <v/>
      </c>
      <c r="M833" t="str">
        <f t="shared" si="120"/>
        <v/>
      </c>
      <c r="N833" t="str">
        <f t="shared" si="121"/>
        <v/>
      </c>
      <c r="P833" t="s">
        <v>105</v>
      </c>
    </row>
    <row r="834" spans="1:16" ht="15.75" x14ac:dyDescent="0.25">
      <c r="A834" t="s">
        <v>521</v>
      </c>
      <c r="C834" s="2" t="s">
        <v>67</v>
      </c>
      <c r="D834" t="s">
        <v>521</v>
      </c>
      <c r="E834" t="str">
        <f t="shared" si="122"/>
        <v>Question</v>
      </c>
      <c r="F834">
        <v>2</v>
      </c>
      <c r="G834" t="str">
        <f t="shared" si="114"/>
        <v xml:space="preserve">Which unified access point mode continues to serve wireless clients after losing connectivity to the Cisco Wireless LAN Controller? </v>
      </c>
      <c r="H834" t="str">
        <f t="shared" si="115"/>
        <v>A.  sniffer</v>
      </c>
      <c r="I834" t="str">
        <f t="shared" si="116"/>
        <v>B.  mesh</v>
      </c>
      <c r="J834" t="str">
        <f t="shared" si="117"/>
        <v>C.  flex connect</v>
      </c>
      <c r="K834" t="str">
        <f t="shared" si="118"/>
        <v>D.  local</v>
      </c>
      <c r="L834" t="str">
        <f t="shared" si="119"/>
        <v xml:space="preserve"> </v>
      </c>
      <c r="M834" t="str">
        <f t="shared" si="120"/>
        <v xml:space="preserve"> </v>
      </c>
      <c r="N834" t="str">
        <f t="shared" si="121"/>
        <v xml:space="preserve">Answer: C  </v>
      </c>
      <c r="P834">
        <v>2</v>
      </c>
    </row>
    <row r="835" spans="1:16" x14ac:dyDescent="0.25">
      <c r="A835" t="s">
        <v>521</v>
      </c>
      <c r="C835" s="3" t="s">
        <v>528</v>
      </c>
      <c r="D835" t="s">
        <v>521</v>
      </c>
      <c r="E835" t="str">
        <f t="shared" si="122"/>
        <v xml:space="preserve"> </v>
      </c>
      <c r="F835" t="s">
        <v>105</v>
      </c>
      <c r="G835" t="str">
        <f t="shared" ref="G835:G898" si="123">IF(E835="Question",C836," ")</f>
        <v xml:space="preserve"> </v>
      </c>
      <c r="H835" t="str">
        <f t="shared" ref="H835:H898" si="124">IF(ISNUMBER(F835),IF(LEFT(C837,2)="A.",C837,IF(LEFT(C838,2)="A.",C838,IF(LEFT(C839,2)="A.",C839,IF(LEFT(C840,2)="A.",C840,IF(LEFT(C841,2)="A.",C841," "))))),"")</f>
        <v/>
      </c>
      <c r="I835" t="str">
        <f t="shared" ref="I835:I898" si="125">IF(ISNUMBER(F835),IF(LEFT(C838,2)="B.",C838,IF(LEFT(C839,2)="B.",C839,IF(LEFT(C840,2)="B.",C840,IF(LEFT(C841,2)="B.",C841,IF(LEFT(C842,2)="B.",C842," "))))),"")</f>
        <v/>
      </c>
      <c r="J835" t="str">
        <f t="shared" ref="J835:J898" si="126">IF(ISNUMBER(F835),IF(LEFT(C839,2)="C.",C839,IF(LEFT(C840,2)="C.",C840,IF(LEFT(C841,2)="C.",C841,IF(LEFT(C842,2)="C.",C842,IF(LEFT(C843,2)="C.",C843," "))))),"")</f>
        <v/>
      </c>
      <c r="K835" t="str">
        <f t="shared" ref="K835:K898" si="127">IF(ISNUMBER(F835),IF(LEFT(C840,2)="D.",C840,IF(LEFT(C841,2)="D.",C841,IF(LEFT(C842,2)="D.",C842,IF(LEFT(C843,2)="D.",C843,IF(LEFT(C844,2)="D.",C844," "))))),"")</f>
        <v/>
      </c>
      <c r="L835" t="str">
        <f t="shared" ref="L835:L898" si="128">IF(ISNUMBER(F835),IF(LEFT(C841,2)="E.",C841,IF(LEFT(C842,2)="E.",C842,IF(LEFT(C843,2)="E.",C843,IF(LEFT(C844,2)="E.",C844,IF(LEFT(C845,2)="E.",C845," "))))),"")</f>
        <v/>
      </c>
      <c r="M835" t="str">
        <f t="shared" ref="M835:M898" si="129">IF(ISNUMBER(F835),IF(LEFT(C842,2)="F.",C842,IF(LEFT(C843,2)="F.",C843,IF(LEFT(C844,2)="F.",C844,IF(LEFT(C845,2)="F.",C845,IF(LEFT(C846,2)="F.",C846," "))))),"")</f>
        <v/>
      </c>
      <c r="N835" t="str">
        <f t="shared" ref="N835:N898" si="130">IF(ISNUMBER(F835),IF(LEFT(C841,7)="Answer:",C841,IF(LEFT(C842,7)="Answer:",C842,IF(LEFT(C843,7)="Answer:",C843,IF(LEFT(C844,7)="Answer:",C844,IF(LEFT(C845,7)="Answer:",C845,IF(LEFT(C846,7)="Answer:",C846," ")))))),"")</f>
        <v/>
      </c>
      <c r="P835" t="s">
        <v>105</v>
      </c>
    </row>
    <row r="836" spans="1:16" ht="15.75" x14ac:dyDescent="0.25">
      <c r="A836" t="s">
        <v>521</v>
      </c>
      <c r="C836" s="4" t="s">
        <v>529</v>
      </c>
      <c r="D836" t="s">
        <v>521</v>
      </c>
      <c r="E836" t="str">
        <f t="shared" si="122"/>
        <v xml:space="preserve"> </v>
      </c>
      <c r="F836" t="s">
        <v>105</v>
      </c>
      <c r="G836" t="str">
        <f t="shared" si="123"/>
        <v xml:space="preserve"> </v>
      </c>
      <c r="H836" t="str">
        <f t="shared" si="124"/>
        <v/>
      </c>
      <c r="I836" t="str">
        <f t="shared" si="125"/>
        <v/>
      </c>
      <c r="J836" t="str">
        <f t="shared" si="126"/>
        <v/>
      </c>
      <c r="K836" t="str">
        <f t="shared" si="127"/>
        <v/>
      </c>
      <c r="L836" t="str">
        <f t="shared" si="128"/>
        <v/>
      </c>
      <c r="M836" t="str">
        <f t="shared" si="129"/>
        <v/>
      </c>
      <c r="N836" t="str">
        <f t="shared" si="130"/>
        <v/>
      </c>
      <c r="P836" t="s">
        <v>105</v>
      </c>
    </row>
    <row r="837" spans="1:16" ht="15.75" x14ac:dyDescent="0.25">
      <c r="A837" t="s">
        <v>521</v>
      </c>
      <c r="C837" s="4" t="s">
        <v>530</v>
      </c>
      <c r="D837" t="s">
        <v>521</v>
      </c>
      <c r="E837" t="str">
        <f t="shared" si="122"/>
        <v xml:space="preserve"> </v>
      </c>
      <c r="F837" t="s">
        <v>105</v>
      </c>
      <c r="G837" t="str">
        <f t="shared" si="123"/>
        <v xml:space="preserve"> </v>
      </c>
      <c r="H837" t="str">
        <f t="shared" si="124"/>
        <v/>
      </c>
      <c r="I837" t="str">
        <f t="shared" si="125"/>
        <v/>
      </c>
      <c r="J837" t="str">
        <f t="shared" si="126"/>
        <v/>
      </c>
      <c r="K837" t="str">
        <f t="shared" si="127"/>
        <v/>
      </c>
      <c r="L837" t="str">
        <f t="shared" si="128"/>
        <v/>
      </c>
      <c r="M837" t="str">
        <f t="shared" si="129"/>
        <v/>
      </c>
      <c r="N837" t="str">
        <f t="shared" si="130"/>
        <v/>
      </c>
      <c r="P837" t="s">
        <v>105</v>
      </c>
    </row>
    <row r="838" spans="1:16" ht="15.75" x14ac:dyDescent="0.25">
      <c r="A838" t="s">
        <v>521</v>
      </c>
      <c r="C838" s="4" t="s">
        <v>531</v>
      </c>
      <c r="D838" t="s">
        <v>521</v>
      </c>
      <c r="E838" t="str">
        <f t="shared" si="122"/>
        <v xml:space="preserve"> </v>
      </c>
      <c r="F838" t="s">
        <v>105</v>
      </c>
      <c r="G838" t="str">
        <f t="shared" si="123"/>
        <v xml:space="preserve"> </v>
      </c>
      <c r="H838" t="str">
        <f t="shared" si="124"/>
        <v/>
      </c>
      <c r="I838" t="str">
        <f t="shared" si="125"/>
        <v/>
      </c>
      <c r="J838" t="str">
        <f t="shared" si="126"/>
        <v/>
      </c>
      <c r="K838" t="str">
        <f t="shared" si="127"/>
        <v/>
      </c>
      <c r="L838" t="str">
        <f t="shared" si="128"/>
        <v/>
      </c>
      <c r="M838" t="str">
        <f t="shared" si="129"/>
        <v/>
      </c>
      <c r="N838" t="str">
        <f t="shared" si="130"/>
        <v/>
      </c>
      <c r="P838" t="s">
        <v>105</v>
      </c>
    </row>
    <row r="839" spans="1:16" ht="15.75" x14ac:dyDescent="0.25">
      <c r="A839" t="s">
        <v>521</v>
      </c>
      <c r="C839" s="4" t="s">
        <v>532</v>
      </c>
      <c r="D839" t="s">
        <v>521</v>
      </c>
      <c r="E839" t="str">
        <f t="shared" si="122"/>
        <v xml:space="preserve"> </v>
      </c>
      <c r="F839" t="s">
        <v>105</v>
      </c>
      <c r="G839" t="str">
        <f t="shared" si="123"/>
        <v xml:space="preserve"> </v>
      </c>
      <c r="H839" t="str">
        <f t="shared" si="124"/>
        <v/>
      </c>
      <c r="I839" t="str">
        <f t="shared" si="125"/>
        <v/>
      </c>
      <c r="J839" t="str">
        <f t="shared" si="126"/>
        <v/>
      </c>
      <c r="K839" t="str">
        <f t="shared" si="127"/>
        <v/>
      </c>
      <c r="L839" t="str">
        <f t="shared" si="128"/>
        <v/>
      </c>
      <c r="M839" t="str">
        <f t="shared" si="129"/>
        <v/>
      </c>
      <c r="N839" t="str">
        <f t="shared" si="130"/>
        <v/>
      </c>
      <c r="P839" t="s">
        <v>105</v>
      </c>
    </row>
    <row r="840" spans="1:16" ht="15.75" x14ac:dyDescent="0.25">
      <c r="A840" t="s">
        <v>521</v>
      </c>
      <c r="C840" s="5" t="s">
        <v>7</v>
      </c>
      <c r="D840" t="s">
        <v>521</v>
      </c>
      <c r="E840" t="str">
        <f t="shared" si="122"/>
        <v xml:space="preserve"> </v>
      </c>
      <c r="F840" t="s">
        <v>105</v>
      </c>
      <c r="G840" t="str">
        <f t="shared" si="123"/>
        <v xml:space="preserve"> </v>
      </c>
      <c r="H840" t="str">
        <f t="shared" si="124"/>
        <v/>
      </c>
      <c r="I840" t="str">
        <f t="shared" si="125"/>
        <v/>
      </c>
      <c r="J840" t="str">
        <f t="shared" si="126"/>
        <v/>
      </c>
      <c r="K840" t="str">
        <f t="shared" si="127"/>
        <v/>
      </c>
      <c r="L840" t="str">
        <f t="shared" si="128"/>
        <v/>
      </c>
      <c r="M840" t="str">
        <f t="shared" si="129"/>
        <v/>
      </c>
      <c r="N840" t="str">
        <f t="shared" si="130"/>
        <v/>
      </c>
      <c r="P840" t="s">
        <v>105</v>
      </c>
    </row>
    <row r="841" spans="1:16" ht="15.75" x14ac:dyDescent="0.25">
      <c r="A841" t="s">
        <v>521</v>
      </c>
      <c r="C841" s="2" t="s">
        <v>101</v>
      </c>
      <c r="D841" t="s">
        <v>521</v>
      </c>
      <c r="E841" t="str">
        <f t="shared" si="122"/>
        <v xml:space="preserve"> </v>
      </c>
      <c r="F841" t="s">
        <v>105</v>
      </c>
      <c r="G841" t="str">
        <f t="shared" si="123"/>
        <v xml:space="preserve"> </v>
      </c>
      <c r="H841" t="str">
        <f t="shared" si="124"/>
        <v/>
      </c>
      <c r="I841" t="str">
        <f t="shared" si="125"/>
        <v/>
      </c>
      <c r="J841" t="str">
        <f t="shared" si="126"/>
        <v/>
      </c>
      <c r="K841" t="str">
        <f t="shared" si="127"/>
        <v/>
      </c>
      <c r="L841" t="str">
        <f t="shared" si="128"/>
        <v/>
      </c>
      <c r="M841" t="str">
        <f t="shared" si="129"/>
        <v/>
      </c>
      <c r="N841" t="str">
        <f t="shared" si="130"/>
        <v/>
      </c>
      <c r="P841" t="s">
        <v>105</v>
      </c>
    </row>
    <row r="842" spans="1:16" ht="15.75" x14ac:dyDescent="0.25">
      <c r="A842" t="s">
        <v>521</v>
      </c>
      <c r="C842" s="2" t="s">
        <v>115</v>
      </c>
      <c r="D842" t="s">
        <v>521</v>
      </c>
      <c r="E842" t="str">
        <f t="shared" si="122"/>
        <v>Question</v>
      </c>
      <c r="F842">
        <v>3</v>
      </c>
      <c r="G842" t="str">
        <f t="shared" si="123"/>
        <v xml:space="preserve">Which QoS Profile is selected in the GUI when configuring a voice over WLAN deployment? </v>
      </c>
      <c r="H842" t="str">
        <f t="shared" si="124"/>
        <v>A.  Bronze</v>
      </c>
      <c r="I842" t="str">
        <f t="shared" si="125"/>
        <v>B.  Platinum</v>
      </c>
      <c r="J842" t="str">
        <f t="shared" si="126"/>
        <v>C.  Silver</v>
      </c>
      <c r="K842" t="str">
        <f t="shared" si="127"/>
        <v>D.  Gold</v>
      </c>
      <c r="L842" t="str">
        <f t="shared" si="128"/>
        <v xml:space="preserve"> </v>
      </c>
      <c r="M842" t="str">
        <f t="shared" si="129"/>
        <v xml:space="preserve"> </v>
      </c>
      <c r="N842" t="str">
        <f t="shared" si="130"/>
        <v xml:space="preserve">Answer: B  </v>
      </c>
      <c r="P842">
        <v>3</v>
      </c>
    </row>
    <row r="843" spans="1:16" x14ac:dyDescent="0.25">
      <c r="A843" t="s">
        <v>521</v>
      </c>
      <c r="C843" s="3" t="s">
        <v>533</v>
      </c>
      <c r="D843" t="s">
        <v>521</v>
      </c>
      <c r="E843" t="str">
        <f t="shared" si="122"/>
        <v xml:space="preserve"> </v>
      </c>
      <c r="F843" t="s">
        <v>105</v>
      </c>
      <c r="G843" t="str">
        <f t="shared" si="123"/>
        <v xml:space="preserve"> </v>
      </c>
      <c r="H843" t="str">
        <f t="shared" si="124"/>
        <v/>
      </c>
      <c r="I843" t="str">
        <f t="shared" si="125"/>
        <v/>
      </c>
      <c r="J843" t="str">
        <f t="shared" si="126"/>
        <v/>
      </c>
      <c r="K843" t="str">
        <f t="shared" si="127"/>
        <v/>
      </c>
      <c r="L843" t="str">
        <f t="shared" si="128"/>
        <v/>
      </c>
      <c r="M843" t="str">
        <f t="shared" si="129"/>
        <v/>
      </c>
      <c r="N843" t="str">
        <f t="shared" si="130"/>
        <v/>
      </c>
      <c r="P843" t="s">
        <v>105</v>
      </c>
    </row>
    <row r="844" spans="1:16" ht="15.75" x14ac:dyDescent="0.25">
      <c r="A844" t="s">
        <v>521</v>
      </c>
      <c r="C844" s="4" t="s">
        <v>534</v>
      </c>
      <c r="D844" t="s">
        <v>521</v>
      </c>
      <c r="E844" t="str">
        <f t="shared" ref="E844:E907" si="131">IF(LEFT(C844,8)="Question",LEFT(C844,8)," ")</f>
        <v xml:space="preserve"> </v>
      </c>
      <c r="F844" t="s">
        <v>105</v>
      </c>
      <c r="G844" t="str">
        <f t="shared" si="123"/>
        <v xml:space="preserve"> </v>
      </c>
      <c r="H844" t="str">
        <f t="shared" si="124"/>
        <v/>
      </c>
      <c r="I844" t="str">
        <f t="shared" si="125"/>
        <v/>
      </c>
      <c r="J844" t="str">
        <f t="shared" si="126"/>
        <v/>
      </c>
      <c r="K844" t="str">
        <f t="shared" si="127"/>
        <v/>
      </c>
      <c r="L844" t="str">
        <f t="shared" si="128"/>
        <v/>
      </c>
      <c r="M844" t="str">
        <f t="shared" si="129"/>
        <v/>
      </c>
      <c r="N844" t="str">
        <f t="shared" si="130"/>
        <v/>
      </c>
      <c r="P844" t="s">
        <v>105</v>
      </c>
    </row>
    <row r="845" spans="1:16" ht="15.75" x14ac:dyDescent="0.25">
      <c r="A845" t="s">
        <v>521</v>
      </c>
      <c r="C845" s="4" t="s">
        <v>535</v>
      </c>
      <c r="D845" t="s">
        <v>521</v>
      </c>
      <c r="E845" t="str">
        <f t="shared" si="131"/>
        <v xml:space="preserve"> </v>
      </c>
      <c r="F845" t="s">
        <v>105</v>
      </c>
      <c r="G845" t="str">
        <f t="shared" si="123"/>
        <v xml:space="preserve"> </v>
      </c>
      <c r="H845" t="str">
        <f t="shared" si="124"/>
        <v/>
      </c>
      <c r="I845" t="str">
        <f t="shared" si="125"/>
        <v/>
      </c>
      <c r="J845" t="str">
        <f t="shared" si="126"/>
        <v/>
      </c>
      <c r="K845" t="str">
        <f t="shared" si="127"/>
        <v/>
      </c>
      <c r="L845" t="str">
        <f t="shared" si="128"/>
        <v/>
      </c>
      <c r="M845" t="str">
        <f t="shared" si="129"/>
        <v/>
      </c>
      <c r="N845" t="str">
        <f t="shared" si="130"/>
        <v/>
      </c>
      <c r="P845" t="s">
        <v>105</v>
      </c>
    </row>
    <row r="846" spans="1:16" ht="15.75" x14ac:dyDescent="0.25">
      <c r="A846" t="s">
        <v>521</v>
      </c>
      <c r="C846" s="4" t="s">
        <v>536</v>
      </c>
      <c r="D846" t="s">
        <v>521</v>
      </c>
      <c r="E846" t="str">
        <f t="shared" si="131"/>
        <v xml:space="preserve"> </v>
      </c>
      <c r="F846" t="s">
        <v>105</v>
      </c>
      <c r="G846" t="str">
        <f t="shared" si="123"/>
        <v xml:space="preserve"> </v>
      </c>
      <c r="H846" t="str">
        <f t="shared" si="124"/>
        <v/>
      </c>
      <c r="I846" t="str">
        <f t="shared" si="125"/>
        <v/>
      </c>
      <c r="J846" t="str">
        <f t="shared" si="126"/>
        <v/>
      </c>
      <c r="K846" t="str">
        <f t="shared" si="127"/>
        <v/>
      </c>
      <c r="L846" t="str">
        <f t="shared" si="128"/>
        <v/>
      </c>
      <c r="M846" t="str">
        <f t="shared" si="129"/>
        <v/>
      </c>
      <c r="N846" t="str">
        <f t="shared" si="130"/>
        <v/>
      </c>
      <c r="P846" t="s">
        <v>105</v>
      </c>
    </row>
    <row r="847" spans="1:16" ht="15.75" x14ac:dyDescent="0.25">
      <c r="A847" t="s">
        <v>521</v>
      </c>
      <c r="C847" s="4" t="s">
        <v>537</v>
      </c>
      <c r="D847" t="s">
        <v>521</v>
      </c>
      <c r="E847" t="str">
        <f t="shared" si="131"/>
        <v xml:space="preserve"> </v>
      </c>
      <c r="F847" t="s">
        <v>105</v>
      </c>
      <c r="G847" t="str">
        <f t="shared" si="123"/>
        <v xml:space="preserve"> </v>
      </c>
      <c r="H847" t="str">
        <f t="shared" si="124"/>
        <v/>
      </c>
      <c r="I847" t="str">
        <f t="shared" si="125"/>
        <v/>
      </c>
      <c r="J847" t="str">
        <f t="shared" si="126"/>
        <v/>
      </c>
      <c r="K847" t="str">
        <f t="shared" si="127"/>
        <v/>
      </c>
      <c r="L847" t="str">
        <f t="shared" si="128"/>
        <v/>
      </c>
      <c r="M847" t="str">
        <f t="shared" si="129"/>
        <v/>
      </c>
      <c r="N847" t="str">
        <f t="shared" si="130"/>
        <v/>
      </c>
      <c r="P847" t="s">
        <v>105</v>
      </c>
    </row>
    <row r="848" spans="1:16" ht="15.75" x14ac:dyDescent="0.25">
      <c r="A848" t="s">
        <v>521</v>
      </c>
      <c r="C848" s="5" t="s">
        <v>7</v>
      </c>
      <c r="D848" t="s">
        <v>521</v>
      </c>
      <c r="E848" t="str">
        <f t="shared" si="131"/>
        <v xml:space="preserve"> </v>
      </c>
      <c r="F848" t="s">
        <v>105</v>
      </c>
      <c r="G848" t="str">
        <f t="shared" si="123"/>
        <v xml:space="preserve"> </v>
      </c>
      <c r="H848" t="str">
        <f t="shared" si="124"/>
        <v/>
      </c>
      <c r="I848" t="str">
        <f t="shared" si="125"/>
        <v/>
      </c>
      <c r="J848" t="str">
        <f t="shared" si="126"/>
        <v/>
      </c>
      <c r="K848" t="str">
        <f t="shared" si="127"/>
        <v/>
      </c>
      <c r="L848" t="str">
        <f t="shared" si="128"/>
        <v/>
      </c>
      <c r="M848" t="str">
        <f t="shared" si="129"/>
        <v/>
      </c>
      <c r="N848" t="str">
        <f t="shared" si="130"/>
        <v/>
      </c>
      <c r="P848" t="s">
        <v>105</v>
      </c>
    </row>
    <row r="849" spans="1:16" ht="15.75" x14ac:dyDescent="0.25">
      <c r="A849" t="s">
        <v>521</v>
      </c>
      <c r="C849" s="2" t="s">
        <v>14</v>
      </c>
      <c r="D849" t="s">
        <v>521</v>
      </c>
      <c r="E849" t="str">
        <f t="shared" si="131"/>
        <v xml:space="preserve"> </v>
      </c>
      <c r="F849" t="s">
        <v>105</v>
      </c>
      <c r="G849" t="str">
        <f t="shared" si="123"/>
        <v xml:space="preserve"> </v>
      </c>
      <c r="H849" t="str">
        <f t="shared" si="124"/>
        <v/>
      </c>
      <c r="I849" t="str">
        <f t="shared" si="125"/>
        <v/>
      </c>
      <c r="J849" t="str">
        <f t="shared" si="126"/>
        <v/>
      </c>
      <c r="K849" t="str">
        <f t="shared" si="127"/>
        <v/>
      </c>
      <c r="L849" t="str">
        <f t="shared" si="128"/>
        <v/>
      </c>
      <c r="M849" t="str">
        <f t="shared" si="129"/>
        <v/>
      </c>
      <c r="N849" t="str">
        <f t="shared" si="130"/>
        <v/>
      </c>
      <c r="P849" t="s">
        <v>105</v>
      </c>
    </row>
    <row r="850" spans="1:16" ht="15.75" x14ac:dyDescent="0.25">
      <c r="C850" s="2" t="s">
        <v>22</v>
      </c>
      <c r="D850" t="s">
        <v>521</v>
      </c>
      <c r="E850" t="str">
        <f t="shared" si="131"/>
        <v>Question</v>
      </c>
      <c r="F850">
        <v>4</v>
      </c>
      <c r="G850" t="str">
        <f t="shared" si="123"/>
        <v xml:space="preserve">Which design element is a best practice when deploying an 802.11b wireless infrastructure? </v>
      </c>
      <c r="H850" t="str">
        <f t="shared" si="124"/>
        <v xml:space="preserve">A.  disabling TPC so that access points can negotiate signal levels with their attached wireless devices. </v>
      </c>
      <c r="I850" t="str">
        <f t="shared" si="125"/>
        <v xml:space="preserve">B.  setting the maximum data rate to 54 Mbps on the Cisco Wireless LAN Controller </v>
      </c>
      <c r="J850" t="str">
        <f t="shared" si="126"/>
        <v xml:space="preserve">C.  allocating non overlapping channels to access points that are in close physical proximity to one another </v>
      </c>
      <c r="K850" t="str">
        <f t="shared" si="127"/>
        <v xml:space="preserve">D.  configuring access points to provide clients with a maximum of 5 Mbps </v>
      </c>
      <c r="L850" t="str">
        <f t="shared" si="128"/>
        <v xml:space="preserve"> </v>
      </c>
      <c r="M850" t="str">
        <f t="shared" si="129"/>
        <v xml:space="preserve"> </v>
      </c>
      <c r="N850" t="str">
        <f t="shared" si="130"/>
        <v xml:space="preserve">Answer: C  </v>
      </c>
      <c r="P850">
        <v>4</v>
      </c>
    </row>
    <row r="851" spans="1:16" x14ac:dyDescent="0.25">
      <c r="A851" t="s">
        <v>521</v>
      </c>
      <c r="C851" s="3" t="s">
        <v>538</v>
      </c>
      <c r="D851" t="s">
        <v>521</v>
      </c>
      <c r="E851" t="str">
        <f t="shared" si="131"/>
        <v xml:space="preserve"> </v>
      </c>
      <c r="F851" t="s">
        <v>105</v>
      </c>
      <c r="G851" t="str">
        <f t="shared" si="123"/>
        <v xml:space="preserve"> </v>
      </c>
      <c r="H851" t="str">
        <f t="shared" si="124"/>
        <v/>
      </c>
      <c r="I851" t="str">
        <f t="shared" si="125"/>
        <v/>
      </c>
      <c r="J851" t="str">
        <f t="shared" si="126"/>
        <v/>
      </c>
      <c r="K851" t="str">
        <f t="shared" si="127"/>
        <v/>
      </c>
      <c r="L851" t="str">
        <f t="shared" si="128"/>
        <v/>
      </c>
      <c r="M851" t="str">
        <f t="shared" si="129"/>
        <v/>
      </c>
      <c r="N851" t="str">
        <f t="shared" si="130"/>
        <v/>
      </c>
      <c r="P851" t="s">
        <v>105</v>
      </c>
    </row>
    <row r="852" spans="1:16" ht="15.75" x14ac:dyDescent="0.25">
      <c r="A852" t="s">
        <v>521</v>
      </c>
      <c r="C852" s="4" t="s">
        <v>539</v>
      </c>
      <c r="D852" t="s">
        <v>521</v>
      </c>
      <c r="E852" t="str">
        <f t="shared" si="131"/>
        <v xml:space="preserve"> </v>
      </c>
      <c r="F852" t="s">
        <v>105</v>
      </c>
      <c r="G852" t="str">
        <f t="shared" si="123"/>
        <v xml:space="preserve"> </v>
      </c>
      <c r="H852" t="str">
        <f t="shared" si="124"/>
        <v/>
      </c>
      <c r="I852" t="str">
        <f t="shared" si="125"/>
        <v/>
      </c>
      <c r="J852" t="str">
        <f t="shared" si="126"/>
        <v/>
      </c>
      <c r="K852" t="str">
        <f t="shared" si="127"/>
        <v/>
      </c>
      <c r="L852" t="str">
        <f t="shared" si="128"/>
        <v/>
      </c>
      <c r="M852" t="str">
        <f t="shared" si="129"/>
        <v/>
      </c>
      <c r="N852" t="str">
        <f t="shared" si="130"/>
        <v/>
      </c>
      <c r="P852" t="s">
        <v>105</v>
      </c>
    </row>
    <row r="853" spans="1:16" ht="15.75" x14ac:dyDescent="0.25">
      <c r="A853" t="s">
        <v>521</v>
      </c>
      <c r="C853" s="4" t="s">
        <v>540</v>
      </c>
      <c r="D853" t="s">
        <v>521</v>
      </c>
      <c r="E853" t="str">
        <f t="shared" si="131"/>
        <v xml:space="preserve"> </v>
      </c>
      <c r="F853" t="s">
        <v>105</v>
      </c>
      <c r="G853" t="str">
        <f t="shared" si="123"/>
        <v xml:space="preserve"> </v>
      </c>
      <c r="H853" t="str">
        <f t="shared" si="124"/>
        <v/>
      </c>
      <c r="I853" t="str">
        <f t="shared" si="125"/>
        <v/>
      </c>
      <c r="J853" t="str">
        <f t="shared" si="126"/>
        <v/>
      </c>
      <c r="K853" t="str">
        <f t="shared" si="127"/>
        <v/>
      </c>
      <c r="L853" t="str">
        <f t="shared" si="128"/>
        <v/>
      </c>
      <c r="M853" t="str">
        <f t="shared" si="129"/>
        <v/>
      </c>
      <c r="N853" t="str">
        <f t="shared" si="130"/>
        <v/>
      </c>
      <c r="P853" t="s">
        <v>105</v>
      </c>
    </row>
    <row r="854" spans="1:16" ht="15.75" x14ac:dyDescent="0.25">
      <c r="A854" t="s">
        <v>521</v>
      </c>
      <c r="C854" s="4" t="s">
        <v>541</v>
      </c>
      <c r="D854" t="s">
        <v>521</v>
      </c>
      <c r="E854" t="str">
        <f t="shared" si="131"/>
        <v xml:space="preserve"> </v>
      </c>
      <c r="F854" t="s">
        <v>105</v>
      </c>
      <c r="G854" t="str">
        <f t="shared" si="123"/>
        <v xml:space="preserve"> </v>
      </c>
      <c r="H854" t="str">
        <f t="shared" si="124"/>
        <v/>
      </c>
      <c r="I854" t="str">
        <f t="shared" si="125"/>
        <v/>
      </c>
      <c r="J854" t="str">
        <f t="shared" si="126"/>
        <v/>
      </c>
      <c r="K854" t="str">
        <f t="shared" si="127"/>
        <v/>
      </c>
      <c r="L854" t="str">
        <f t="shared" si="128"/>
        <v/>
      </c>
      <c r="M854" t="str">
        <f t="shared" si="129"/>
        <v/>
      </c>
      <c r="N854" t="str">
        <f t="shared" si="130"/>
        <v/>
      </c>
      <c r="P854" t="s">
        <v>105</v>
      </c>
    </row>
    <row r="855" spans="1:16" ht="15.75" x14ac:dyDescent="0.25">
      <c r="A855" t="s">
        <v>521</v>
      </c>
      <c r="C855" s="4" t="s">
        <v>542</v>
      </c>
      <c r="D855" t="s">
        <v>521</v>
      </c>
      <c r="E855" t="str">
        <f t="shared" si="131"/>
        <v xml:space="preserve"> </v>
      </c>
      <c r="F855" t="s">
        <v>105</v>
      </c>
      <c r="G855" t="str">
        <f t="shared" si="123"/>
        <v xml:space="preserve"> </v>
      </c>
      <c r="H855" t="str">
        <f t="shared" si="124"/>
        <v/>
      </c>
      <c r="I855" t="str">
        <f t="shared" si="125"/>
        <v/>
      </c>
      <c r="J855" t="str">
        <f t="shared" si="126"/>
        <v/>
      </c>
      <c r="K855" t="str">
        <f t="shared" si="127"/>
        <v/>
      </c>
      <c r="L855" t="str">
        <f t="shared" si="128"/>
        <v/>
      </c>
      <c r="M855" t="str">
        <f t="shared" si="129"/>
        <v/>
      </c>
      <c r="N855" t="str">
        <f t="shared" si="130"/>
        <v/>
      </c>
      <c r="P855" t="s">
        <v>105</v>
      </c>
    </row>
    <row r="856" spans="1:16" ht="15.75" x14ac:dyDescent="0.25">
      <c r="A856" t="s">
        <v>521</v>
      </c>
      <c r="C856" s="5" t="s">
        <v>7</v>
      </c>
      <c r="D856" t="s">
        <v>521</v>
      </c>
      <c r="E856" t="str">
        <f t="shared" si="131"/>
        <v xml:space="preserve"> </v>
      </c>
      <c r="F856" t="s">
        <v>105</v>
      </c>
      <c r="G856" t="str">
        <f t="shared" si="123"/>
        <v xml:space="preserve"> </v>
      </c>
      <c r="H856" t="str">
        <f t="shared" si="124"/>
        <v/>
      </c>
      <c r="I856" t="str">
        <f t="shared" si="125"/>
        <v/>
      </c>
      <c r="J856" t="str">
        <f t="shared" si="126"/>
        <v/>
      </c>
      <c r="K856" t="str">
        <f t="shared" si="127"/>
        <v/>
      </c>
      <c r="L856" t="str">
        <f t="shared" si="128"/>
        <v/>
      </c>
      <c r="M856" t="str">
        <f t="shared" si="129"/>
        <v/>
      </c>
      <c r="N856" t="str">
        <f t="shared" si="130"/>
        <v/>
      </c>
      <c r="P856" t="s">
        <v>105</v>
      </c>
    </row>
    <row r="857" spans="1:16" ht="15.75" x14ac:dyDescent="0.25">
      <c r="A857" t="s">
        <v>521</v>
      </c>
      <c r="C857" s="2" t="s">
        <v>101</v>
      </c>
      <c r="D857" t="s">
        <v>521</v>
      </c>
      <c r="E857" t="str">
        <f t="shared" si="131"/>
        <v xml:space="preserve"> </v>
      </c>
      <c r="F857" t="s">
        <v>105</v>
      </c>
      <c r="G857" t="str">
        <f t="shared" si="123"/>
        <v xml:space="preserve"> </v>
      </c>
      <c r="H857" t="str">
        <f t="shared" si="124"/>
        <v/>
      </c>
      <c r="I857" t="str">
        <f t="shared" si="125"/>
        <v/>
      </c>
      <c r="J857" t="str">
        <f t="shared" si="126"/>
        <v/>
      </c>
      <c r="K857" t="str">
        <f t="shared" si="127"/>
        <v/>
      </c>
      <c r="L857" t="str">
        <f t="shared" si="128"/>
        <v/>
      </c>
      <c r="M857" t="str">
        <f t="shared" si="129"/>
        <v/>
      </c>
      <c r="N857" t="str">
        <f t="shared" si="130"/>
        <v/>
      </c>
      <c r="P857" t="s">
        <v>105</v>
      </c>
    </row>
    <row r="858" spans="1:16" ht="15.75" x14ac:dyDescent="0.25">
      <c r="A858" t="s">
        <v>521</v>
      </c>
      <c r="C858" s="2" t="s">
        <v>28</v>
      </c>
      <c r="D858" t="s">
        <v>521</v>
      </c>
      <c r="E858" t="str">
        <f t="shared" si="131"/>
        <v>Question</v>
      </c>
      <c r="F858">
        <v>5</v>
      </c>
      <c r="G858" t="str">
        <f t="shared" si="123"/>
        <v xml:space="preserve">Which statement about Link Aggregation when implemented on a Cisco Wireless LAN Controller is true? </v>
      </c>
      <c r="H858" t="str">
        <f t="shared" si="124"/>
        <v xml:space="preserve">A.  To pass client traffic two or more ports must be configured </v>
      </c>
      <c r="I858" t="str">
        <f t="shared" si="125"/>
        <v xml:space="preserve">B.  The EtherChannel must be configured in “mode active” </v>
      </c>
      <c r="J858" t="str">
        <f t="shared" si="126"/>
        <v xml:space="preserve">C.  When enabled the WLC bandwidth drops to 500 Mbps </v>
      </c>
      <c r="K858" t="str">
        <f t="shared" si="127"/>
        <v xml:space="preserve">D.  One functional physical port is needed to pass client traffic </v>
      </c>
      <c r="L858" t="str">
        <f t="shared" si="128"/>
        <v xml:space="preserve"> </v>
      </c>
      <c r="M858" t="str">
        <f t="shared" si="129"/>
        <v xml:space="preserve"> </v>
      </c>
      <c r="N858" t="str">
        <f t="shared" si="130"/>
        <v xml:space="preserve">Answer: D  </v>
      </c>
      <c r="P858">
        <v>5</v>
      </c>
    </row>
    <row r="859" spans="1:16" x14ac:dyDescent="0.25">
      <c r="A859" t="s">
        <v>521</v>
      </c>
      <c r="C859" s="3" t="s">
        <v>543</v>
      </c>
      <c r="D859" t="s">
        <v>521</v>
      </c>
      <c r="E859" t="str">
        <f t="shared" si="131"/>
        <v xml:space="preserve"> </v>
      </c>
      <c r="F859" t="s">
        <v>105</v>
      </c>
      <c r="G859" t="str">
        <f t="shared" si="123"/>
        <v xml:space="preserve"> </v>
      </c>
      <c r="H859" t="str">
        <f t="shared" si="124"/>
        <v/>
      </c>
      <c r="I859" t="str">
        <f t="shared" si="125"/>
        <v/>
      </c>
      <c r="J859" t="str">
        <f t="shared" si="126"/>
        <v/>
      </c>
      <c r="K859" t="str">
        <f t="shared" si="127"/>
        <v/>
      </c>
      <c r="L859" t="str">
        <f t="shared" si="128"/>
        <v/>
      </c>
      <c r="M859" t="str">
        <f t="shared" si="129"/>
        <v/>
      </c>
      <c r="N859" t="str">
        <f t="shared" si="130"/>
        <v/>
      </c>
      <c r="P859" t="s">
        <v>105</v>
      </c>
    </row>
    <row r="860" spans="1:16" ht="15.75" x14ac:dyDescent="0.25">
      <c r="A860" t="s">
        <v>521</v>
      </c>
      <c r="C860" s="4" t="s">
        <v>544</v>
      </c>
      <c r="D860" t="s">
        <v>521</v>
      </c>
      <c r="E860" t="str">
        <f t="shared" si="131"/>
        <v xml:space="preserve"> </v>
      </c>
      <c r="F860" t="s">
        <v>105</v>
      </c>
      <c r="G860" t="str">
        <f t="shared" si="123"/>
        <v xml:space="preserve"> </v>
      </c>
      <c r="H860" t="str">
        <f t="shared" si="124"/>
        <v/>
      </c>
      <c r="I860" t="str">
        <f t="shared" si="125"/>
        <v/>
      </c>
      <c r="J860" t="str">
        <f t="shared" si="126"/>
        <v/>
      </c>
      <c r="K860" t="str">
        <f t="shared" si="127"/>
        <v/>
      </c>
      <c r="L860" t="str">
        <f t="shared" si="128"/>
        <v/>
      </c>
      <c r="M860" t="str">
        <f t="shared" si="129"/>
        <v/>
      </c>
      <c r="N860" t="str">
        <f t="shared" si="130"/>
        <v/>
      </c>
      <c r="P860" t="s">
        <v>105</v>
      </c>
    </row>
    <row r="861" spans="1:16" ht="15.75" x14ac:dyDescent="0.25">
      <c r="A861" t="s">
        <v>521</v>
      </c>
      <c r="C861" s="4" t="s">
        <v>545</v>
      </c>
      <c r="D861" t="s">
        <v>521</v>
      </c>
      <c r="E861" t="str">
        <f t="shared" si="131"/>
        <v xml:space="preserve"> </v>
      </c>
      <c r="F861" t="s">
        <v>105</v>
      </c>
      <c r="G861" t="str">
        <f t="shared" si="123"/>
        <v xml:space="preserve"> </v>
      </c>
      <c r="H861" t="str">
        <f t="shared" si="124"/>
        <v/>
      </c>
      <c r="I861" t="str">
        <f t="shared" si="125"/>
        <v/>
      </c>
      <c r="J861" t="str">
        <f t="shared" si="126"/>
        <v/>
      </c>
      <c r="K861" t="str">
        <f t="shared" si="127"/>
        <v/>
      </c>
      <c r="L861" t="str">
        <f t="shared" si="128"/>
        <v/>
      </c>
      <c r="M861" t="str">
        <f t="shared" si="129"/>
        <v/>
      </c>
      <c r="N861" t="str">
        <f t="shared" si="130"/>
        <v/>
      </c>
      <c r="P861" t="s">
        <v>105</v>
      </c>
    </row>
    <row r="862" spans="1:16" ht="15.75" x14ac:dyDescent="0.25">
      <c r="A862" t="s">
        <v>521</v>
      </c>
      <c r="C862" s="4" t="s">
        <v>546</v>
      </c>
      <c r="D862" t="s">
        <v>521</v>
      </c>
      <c r="E862" t="str">
        <f t="shared" si="131"/>
        <v xml:space="preserve"> </v>
      </c>
      <c r="F862" t="s">
        <v>105</v>
      </c>
      <c r="G862" t="str">
        <f t="shared" si="123"/>
        <v xml:space="preserve"> </v>
      </c>
      <c r="H862" t="str">
        <f t="shared" si="124"/>
        <v/>
      </c>
      <c r="I862" t="str">
        <f t="shared" si="125"/>
        <v/>
      </c>
      <c r="J862" t="str">
        <f t="shared" si="126"/>
        <v/>
      </c>
      <c r="K862" t="str">
        <f t="shared" si="127"/>
        <v/>
      </c>
      <c r="L862" t="str">
        <f t="shared" si="128"/>
        <v/>
      </c>
      <c r="M862" t="str">
        <f t="shared" si="129"/>
        <v/>
      </c>
      <c r="N862" t="str">
        <f t="shared" si="130"/>
        <v/>
      </c>
      <c r="P862" t="s">
        <v>105</v>
      </c>
    </row>
    <row r="863" spans="1:16" ht="15.75" x14ac:dyDescent="0.25">
      <c r="A863" t="s">
        <v>521</v>
      </c>
      <c r="C863" s="4" t="s">
        <v>547</v>
      </c>
      <c r="D863" t="s">
        <v>521</v>
      </c>
      <c r="E863" t="str">
        <f t="shared" si="131"/>
        <v xml:space="preserve"> </v>
      </c>
      <c r="F863" t="s">
        <v>105</v>
      </c>
      <c r="G863" t="str">
        <f t="shared" si="123"/>
        <v xml:space="preserve"> </v>
      </c>
      <c r="H863" t="str">
        <f t="shared" si="124"/>
        <v/>
      </c>
      <c r="I863" t="str">
        <f t="shared" si="125"/>
        <v/>
      </c>
      <c r="J863" t="str">
        <f t="shared" si="126"/>
        <v/>
      </c>
      <c r="K863" t="str">
        <f t="shared" si="127"/>
        <v/>
      </c>
      <c r="L863" t="str">
        <f t="shared" si="128"/>
        <v/>
      </c>
      <c r="M863" t="str">
        <f t="shared" si="129"/>
        <v/>
      </c>
      <c r="N863" t="str">
        <f t="shared" si="130"/>
        <v/>
      </c>
      <c r="P863" t="s">
        <v>105</v>
      </c>
    </row>
    <row r="864" spans="1:16" ht="15.75" x14ac:dyDescent="0.25">
      <c r="A864" t="s">
        <v>521</v>
      </c>
      <c r="C864" s="5" t="s">
        <v>7</v>
      </c>
      <c r="D864" t="s">
        <v>521</v>
      </c>
      <c r="E864" t="str">
        <f t="shared" si="131"/>
        <v xml:space="preserve"> </v>
      </c>
      <c r="F864" t="s">
        <v>105</v>
      </c>
      <c r="G864" t="str">
        <f t="shared" si="123"/>
        <v xml:space="preserve"> </v>
      </c>
      <c r="H864" t="str">
        <f t="shared" si="124"/>
        <v/>
      </c>
      <c r="I864" t="str">
        <f t="shared" si="125"/>
        <v/>
      </c>
      <c r="J864" t="str">
        <f t="shared" si="126"/>
        <v/>
      </c>
      <c r="K864" t="str">
        <f t="shared" si="127"/>
        <v/>
      </c>
      <c r="L864" t="str">
        <f t="shared" si="128"/>
        <v/>
      </c>
      <c r="M864" t="str">
        <f t="shared" si="129"/>
        <v/>
      </c>
      <c r="N864" t="str">
        <f t="shared" si="130"/>
        <v/>
      </c>
      <c r="P864" t="s">
        <v>105</v>
      </c>
    </row>
    <row r="865" spans="1:16" ht="15.75" x14ac:dyDescent="0.25">
      <c r="A865" t="s">
        <v>521</v>
      </c>
      <c r="C865" s="2" t="s">
        <v>903</v>
      </c>
      <c r="D865" t="s">
        <v>521</v>
      </c>
      <c r="E865" t="str">
        <f t="shared" si="131"/>
        <v xml:space="preserve"> </v>
      </c>
      <c r="F865" t="s">
        <v>105</v>
      </c>
      <c r="G865" t="str">
        <f t="shared" si="123"/>
        <v xml:space="preserve"> </v>
      </c>
      <c r="H865" t="str">
        <f t="shared" si="124"/>
        <v/>
      </c>
      <c r="I865" t="str">
        <f t="shared" si="125"/>
        <v/>
      </c>
      <c r="J865" t="str">
        <f t="shared" si="126"/>
        <v/>
      </c>
      <c r="K865" t="str">
        <f t="shared" si="127"/>
        <v/>
      </c>
      <c r="L865" t="str">
        <f t="shared" si="128"/>
        <v/>
      </c>
      <c r="M865" t="str">
        <f t="shared" si="129"/>
        <v/>
      </c>
      <c r="N865" t="str">
        <f t="shared" si="130"/>
        <v/>
      </c>
      <c r="P865" t="s">
        <v>105</v>
      </c>
    </row>
    <row r="866" spans="1:16" ht="15.75" x14ac:dyDescent="0.25">
      <c r="C866" s="2" t="s">
        <v>879</v>
      </c>
      <c r="D866" t="s">
        <v>521</v>
      </c>
      <c r="E866" t="str">
        <f t="shared" si="131"/>
        <v>Question</v>
      </c>
      <c r="F866">
        <v>6</v>
      </c>
      <c r="G866" t="str">
        <f t="shared" si="123"/>
        <v xml:space="preserve">Which mode allows access points to be managed by Cisco Wireless LAN Controllers? </v>
      </c>
      <c r="H866" t="str">
        <f t="shared" si="124"/>
        <v>A.  autonomous</v>
      </c>
      <c r="I866" t="str">
        <f t="shared" si="125"/>
        <v>B.  lightweight</v>
      </c>
      <c r="J866" t="str">
        <f t="shared" si="126"/>
        <v>C.  bridge</v>
      </c>
      <c r="K866" t="str">
        <f t="shared" si="127"/>
        <v>D.  mobility express</v>
      </c>
      <c r="L866" t="str">
        <f t="shared" si="128"/>
        <v xml:space="preserve"> </v>
      </c>
      <c r="M866" t="str">
        <f t="shared" si="129"/>
        <v xml:space="preserve"> </v>
      </c>
      <c r="N866" t="str">
        <f t="shared" si="130"/>
        <v xml:space="preserve">Answer: B  </v>
      </c>
      <c r="P866">
        <v>6</v>
      </c>
    </row>
    <row r="867" spans="1:16" x14ac:dyDescent="0.25">
      <c r="A867" t="s">
        <v>521</v>
      </c>
      <c r="C867" s="3" t="s">
        <v>548</v>
      </c>
      <c r="D867" t="s">
        <v>521</v>
      </c>
      <c r="E867" t="str">
        <f t="shared" si="131"/>
        <v xml:space="preserve"> </v>
      </c>
      <c r="F867" t="s">
        <v>105</v>
      </c>
      <c r="G867" t="str">
        <f t="shared" si="123"/>
        <v xml:space="preserve"> </v>
      </c>
      <c r="H867" t="str">
        <f t="shared" si="124"/>
        <v/>
      </c>
      <c r="I867" t="str">
        <f t="shared" si="125"/>
        <v/>
      </c>
      <c r="J867" t="str">
        <f t="shared" si="126"/>
        <v/>
      </c>
      <c r="K867" t="str">
        <f t="shared" si="127"/>
        <v/>
      </c>
      <c r="L867" t="str">
        <f t="shared" si="128"/>
        <v/>
      </c>
      <c r="M867" t="str">
        <f t="shared" si="129"/>
        <v/>
      </c>
      <c r="N867" t="str">
        <f t="shared" si="130"/>
        <v/>
      </c>
      <c r="P867" t="s">
        <v>105</v>
      </c>
    </row>
    <row r="868" spans="1:16" ht="15.75" x14ac:dyDescent="0.25">
      <c r="A868" t="s">
        <v>521</v>
      </c>
      <c r="C868" s="4" t="s">
        <v>549</v>
      </c>
      <c r="D868" t="s">
        <v>521</v>
      </c>
      <c r="E868" t="str">
        <f t="shared" si="131"/>
        <v xml:space="preserve"> </v>
      </c>
      <c r="F868" t="s">
        <v>105</v>
      </c>
      <c r="G868" t="str">
        <f t="shared" si="123"/>
        <v xml:space="preserve"> </v>
      </c>
      <c r="H868" t="str">
        <f t="shared" si="124"/>
        <v/>
      </c>
      <c r="I868" t="str">
        <f t="shared" si="125"/>
        <v/>
      </c>
      <c r="J868" t="str">
        <f t="shared" si="126"/>
        <v/>
      </c>
      <c r="K868" t="str">
        <f t="shared" si="127"/>
        <v/>
      </c>
      <c r="L868" t="str">
        <f t="shared" si="128"/>
        <v/>
      </c>
      <c r="M868" t="str">
        <f t="shared" si="129"/>
        <v/>
      </c>
      <c r="N868" t="str">
        <f t="shared" si="130"/>
        <v/>
      </c>
      <c r="P868" t="s">
        <v>105</v>
      </c>
    </row>
    <row r="869" spans="1:16" ht="15.75" x14ac:dyDescent="0.25">
      <c r="A869" t="s">
        <v>521</v>
      </c>
      <c r="C869" s="4" t="s">
        <v>550</v>
      </c>
      <c r="D869" t="s">
        <v>521</v>
      </c>
      <c r="E869" t="str">
        <f t="shared" si="131"/>
        <v xml:space="preserve"> </v>
      </c>
      <c r="F869" t="s">
        <v>105</v>
      </c>
      <c r="G869" t="str">
        <f t="shared" si="123"/>
        <v xml:space="preserve"> </v>
      </c>
      <c r="H869" t="str">
        <f t="shared" si="124"/>
        <v/>
      </c>
      <c r="I869" t="str">
        <f t="shared" si="125"/>
        <v/>
      </c>
      <c r="J869" t="str">
        <f t="shared" si="126"/>
        <v/>
      </c>
      <c r="K869" t="str">
        <f t="shared" si="127"/>
        <v/>
      </c>
      <c r="L869" t="str">
        <f t="shared" si="128"/>
        <v/>
      </c>
      <c r="M869" t="str">
        <f t="shared" si="129"/>
        <v/>
      </c>
      <c r="N869" t="str">
        <f t="shared" si="130"/>
        <v/>
      </c>
      <c r="P869" t="s">
        <v>105</v>
      </c>
    </row>
    <row r="870" spans="1:16" ht="15.75" x14ac:dyDescent="0.25">
      <c r="A870" t="s">
        <v>521</v>
      </c>
      <c r="C870" s="4" t="s">
        <v>551</v>
      </c>
      <c r="D870" t="s">
        <v>521</v>
      </c>
      <c r="E870" t="str">
        <f t="shared" si="131"/>
        <v xml:space="preserve"> </v>
      </c>
      <c r="F870" t="s">
        <v>105</v>
      </c>
      <c r="G870" t="str">
        <f t="shared" si="123"/>
        <v xml:space="preserve"> </v>
      </c>
      <c r="H870" t="str">
        <f t="shared" si="124"/>
        <v/>
      </c>
      <c r="I870" t="str">
        <f t="shared" si="125"/>
        <v/>
      </c>
      <c r="J870" t="str">
        <f t="shared" si="126"/>
        <v/>
      </c>
      <c r="K870" t="str">
        <f t="shared" si="127"/>
        <v/>
      </c>
      <c r="L870" t="str">
        <f t="shared" si="128"/>
        <v/>
      </c>
      <c r="M870" t="str">
        <f t="shared" si="129"/>
        <v/>
      </c>
      <c r="N870" t="str">
        <f t="shared" si="130"/>
        <v/>
      </c>
      <c r="P870" t="s">
        <v>105</v>
      </c>
    </row>
    <row r="871" spans="1:16" ht="15.75" x14ac:dyDescent="0.25">
      <c r="A871" t="s">
        <v>521</v>
      </c>
      <c r="C871" s="4" t="s">
        <v>552</v>
      </c>
      <c r="D871" t="s">
        <v>521</v>
      </c>
      <c r="E871" t="str">
        <f t="shared" si="131"/>
        <v xml:space="preserve"> </v>
      </c>
      <c r="F871" t="s">
        <v>105</v>
      </c>
      <c r="G871" t="str">
        <f t="shared" si="123"/>
        <v xml:space="preserve"> </v>
      </c>
      <c r="H871" t="str">
        <f t="shared" si="124"/>
        <v/>
      </c>
      <c r="I871" t="str">
        <f t="shared" si="125"/>
        <v/>
      </c>
      <c r="J871" t="str">
        <f t="shared" si="126"/>
        <v/>
      </c>
      <c r="K871" t="str">
        <f t="shared" si="127"/>
        <v/>
      </c>
      <c r="L871" t="str">
        <f t="shared" si="128"/>
        <v/>
      </c>
      <c r="M871" t="str">
        <f t="shared" si="129"/>
        <v/>
      </c>
      <c r="N871" t="str">
        <f t="shared" si="130"/>
        <v/>
      </c>
      <c r="P871" t="s">
        <v>105</v>
      </c>
    </row>
    <row r="872" spans="1:16" ht="15.75" x14ac:dyDescent="0.25">
      <c r="A872" t="s">
        <v>521</v>
      </c>
      <c r="C872" s="5" t="s">
        <v>7</v>
      </c>
      <c r="D872" t="s">
        <v>521</v>
      </c>
      <c r="E872" t="str">
        <f t="shared" si="131"/>
        <v xml:space="preserve"> </v>
      </c>
      <c r="F872" t="s">
        <v>105</v>
      </c>
      <c r="G872" t="str">
        <f t="shared" si="123"/>
        <v xml:space="preserve"> </v>
      </c>
      <c r="H872" t="str">
        <f t="shared" si="124"/>
        <v/>
      </c>
      <c r="I872" t="str">
        <f t="shared" si="125"/>
        <v/>
      </c>
      <c r="J872" t="str">
        <f t="shared" si="126"/>
        <v/>
      </c>
      <c r="K872" t="str">
        <f t="shared" si="127"/>
        <v/>
      </c>
      <c r="L872" t="str">
        <f t="shared" si="128"/>
        <v/>
      </c>
      <c r="M872" t="str">
        <f t="shared" si="129"/>
        <v/>
      </c>
      <c r="N872" t="str">
        <f t="shared" si="130"/>
        <v/>
      </c>
      <c r="P872" t="s">
        <v>105</v>
      </c>
    </row>
    <row r="873" spans="1:16" ht="15.75" x14ac:dyDescent="0.25">
      <c r="A873" t="s">
        <v>521</v>
      </c>
      <c r="C873" s="2" t="s">
        <v>14</v>
      </c>
      <c r="D873" t="s">
        <v>521</v>
      </c>
      <c r="E873" t="str">
        <f t="shared" si="131"/>
        <v xml:space="preserve"> </v>
      </c>
      <c r="F873" t="s">
        <v>105</v>
      </c>
      <c r="G873" t="str">
        <f t="shared" si="123"/>
        <v xml:space="preserve"> </v>
      </c>
      <c r="H873" t="str">
        <f t="shared" si="124"/>
        <v/>
      </c>
      <c r="I873" t="str">
        <f t="shared" si="125"/>
        <v/>
      </c>
      <c r="J873" t="str">
        <f t="shared" si="126"/>
        <v/>
      </c>
      <c r="K873" t="str">
        <f t="shared" si="127"/>
        <v/>
      </c>
      <c r="L873" t="str">
        <f t="shared" si="128"/>
        <v/>
      </c>
      <c r="M873" t="str">
        <f t="shared" si="129"/>
        <v/>
      </c>
      <c r="N873" t="str">
        <f t="shared" si="130"/>
        <v/>
      </c>
      <c r="P873" t="s">
        <v>105</v>
      </c>
    </row>
    <row r="874" spans="1:16" ht="15.75" x14ac:dyDescent="0.25">
      <c r="A874" t="s">
        <v>521</v>
      </c>
      <c r="C874" s="2" t="s">
        <v>40</v>
      </c>
      <c r="D874" t="s">
        <v>521</v>
      </c>
      <c r="E874" t="str">
        <f t="shared" si="131"/>
        <v>Question</v>
      </c>
      <c r="F874">
        <v>7</v>
      </c>
      <c r="G874" t="str">
        <f t="shared" si="123"/>
        <v xml:space="preserve">Which type of wireless encryption is used for WPA2 in pre-shared key mode? </v>
      </c>
      <c r="H874" t="str">
        <f t="shared" si="124"/>
        <v>A.  TKIP with RC4</v>
      </c>
      <c r="I874" t="str">
        <f t="shared" si="125"/>
        <v>B.  RC4</v>
      </c>
      <c r="J874" t="str">
        <f t="shared" si="126"/>
        <v>C.  AES-128</v>
      </c>
      <c r="K874" t="str">
        <f t="shared" si="127"/>
        <v>D.  AES-256</v>
      </c>
      <c r="L874" t="str">
        <f t="shared" si="128"/>
        <v xml:space="preserve"> </v>
      </c>
      <c r="M874" t="str">
        <f t="shared" si="129"/>
        <v xml:space="preserve"> </v>
      </c>
      <c r="N874" t="str">
        <f t="shared" si="130"/>
        <v xml:space="preserve">Answer: D  </v>
      </c>
      <c r="P874">
        <v>7</v>
      </c>
    </row>
    <row r="875" spans="1:16" x14ac:dyDescent="0.25">
      <c r="A875" t="s">
        <v>521</v>
      </c>
      <c r="C875" s="3" t="s">
        <v>553</v>
      </c>
      <c r="D875" t="s">
        <v>521</v>
      </c>
      <c r="E875" t="str">
        <f t="shared" si="131"/>
        <v xml:space="preserve"> </v>
      </c>
      <c r="F875" t="s">
        <v>105</v>
      </c>
      <c r="G875" t="str">
        <f t="shared" si="123"/>
        <v xml:space="preserve"> </v>
      </c>
      <c r="H875" t="str">
        <f t="shared" si="124"/>
        <v/>
      </c>
      <c r="I875" t="str">
        <f t="shared" si="125"/>
        <v/>
      </c>
      <c r="J875" t="str">
        <f t="shared" si="126"/>
        <v/>
      </c>
      <c r="K875" t="str">
        <f t="shared" si="127"/>
        <v/>
      </c>
      <c r="L875" t="str">
        <f t="shared" si="128"/>
        <v/>
      </c>
      <c r="M875" t="str">
        <f t="shared" si="129"/>
        <v/>
      </c>
      <c r="N875" t="str">
        <f t="shared" si="130"/>
        <v/>
      </c>
      <c r="P875" t="s">
        <v>105</v>
      </c>
    </row>
    <row r="876" spans="1:16" ht="15.75" x14ac:dyDescent="0.25">
      <c r="A876" t="s">
        <v>521</v>
      </c>
      <c r="C876" s="4" t="s">
        <v>554</v>
      </c>
      <c r="D876" t="s">
        <v>521</v>
      </c>
      <c r="E876" t="str">
        <f t="shared" si="131"/>
        <v xml:space="preserve"> </v>
      </c>
      <c r="F876" t="s">
        <v>105</v>
      </c>
      <c r="G876" t="str">
        <f t="shared" si="123"/>
        <v xml:space="preserve"> </v>
      </c>
      <c r="H876" t="str">
        <f t="shared" si="124"/>
        <v/>
      </c>
      <c r="I876" t="str">
        <f t="shared" si="125"/>
        <v/>
      </c>
      <c r="J876" t="str">
        <f t="shared" si="126"/>
        <v/>
      </c>
      <c r="K876" t="str">
        <f t="shared" si="127"/>
        <v/>
      </c>
      <c r="L876" t="str">
        <f t="shared" si="128"/>
        <v/>
      </c>
      <c r="M876" t="str">
        <f t="shared" si="129"/>
        <v/>
      </c>
      <c r="N876" t="str">
        <f t="shared" si="130"/>
        <v/>
      </c>
      <c r="P876" t="s">
        <v>105</v>
      </c>
    </row>
    <row r="877" spans="1:16" ht="15.75" x14ac:dyDescent="0.25">
      <c r="A877" t="s">
        <v>521</v>
      </c>
      <c r="C877" s="4" t="s">
        <v>525</v>
      </c>
      <c r="D877" t="s">
        <v>521</v>
      </c>
      <c r="E877" t="str">
        <f t="shared" si="131"/>
        <v xml:space="preserve"> </v>
      </c>
      <c r="F877" t="s">
        <v>105</v>
      </c>
      <c r="G877" t="str">
        <f t="shared" si="123"/>
        <v xml:space="preserve"> </v>
      </c>
      <c r="H877" t="str">
        <f t="shared" si="124"/>
        <v/>
      </c>
      <c r="I877" t="str">
        <f t="shared" si="125"/>
        <v/>
      </c>
      <c r="J877" t="str">
        <f t="shared" si="126"/>
        <v/>
      </c>
      <c r="K877" t="str">
        <f t="shared" si="127"/>
        <v/>
      </c>
      <c r="L877" t="str">
        <f t="shared" si="128"/>
        <v/>
      </c>
      <c r="M877" t="str">
        <f t="shared" si="129"/>
        <v/>
      </c>
      <c r="N877" t="str">
        <f t="shared" si="130"/>
        <v/>
      </c>
      <c r="P877" t="s">
        <v>105</v>
      </c>
    </row>
    <row r="878" spans="1:16" ht="15.75" x14ac:dyDescent="0.25">
      <c r="A878" t="s">
        <v>521</v>
      </c>
      <c r="C878" s="4" t="s">
        <v>555</v>
      </c>
      <c r="D878" t="s">
        <v>521</v>
      </c>
      <c r="E878" t="str">
        <f t="shared" si="131"/>
        <v xml:space="preserve"> </v>
      </c>
      <c r="F878" t="s">
        <v>105</v>
      </c>
      <c r="G878" t="str">
        <f t="shared" si="123"/>
        <v xml:space="preserve"> </v>
      </c>
      <c r="H878" t="str">
        <f t="shared" si="124"/>
        <v/>
      </c>
      <c r="I878" t="str">
        <f t="shared" si="125"/>
        <v/>
      </c>
      <c r="J878" t="str">
        <f t="shared" si="126"/>
        <v/>
      </c>
      <c r="K878" t="str">
        <f t="shared" si="127"/>
        <v/>
      </c>
      <c r="L878" t="str">
        <f t="shared" si="128"/>
        <v/>
      </c>
      <c r="M878" t="str">
        <f t="shared" si="129"/>
        <v/>
      </c>
      <c r="N878" t="str">
        <f t="shared" si="130"/>
        <v/>
      </c>
      <c r="P878" t="s">
        <v>105</v>
      </c>
    </row>
    <row r="879" spans="1:16" ht="15.75" x14ac:dyDescent="0.25">
      <c r="A879" t="s">
        <v>521</v>
      </c>
      <c r="C879" s="4" t="s">
        <v>556</v>
      </c>
      <c r="D879" t="s">
        <v>521</v>
      </c>
      <c r="E879" t="str">
        <f t="shared" si="131"/>
        <v xml:space="preserve"> </v>
      </c>
      <c r="F879" t="s">
        <v>105</v>
      </c>
      <c r="G879" t="str">
        <f t="shared" si="123"/>
        <v xml:space="preserve"> </v>
      </c>
      <c r="H879" t="str">
        <f t="shared" si="124"/>
        <v/>
      </c>
      <c r="I879" t="str">
        <f t="shared" si="125"/>
        <v/>
      </c>
      <c r="J879" t="str">
        <f t="shared" si="126"/>
        <v/>
      </c>
      <c r="K879" t="str">
        <f t="shared" si="127"/>
        <v/>
      </c>
      <c r="L879" t="str">
        <f t="shared" si="128"/>
        <v/>
      </c>
      <c r="M879" t="str">
        <f t="shared" si="129"/>
        <v/>
      </c>
      <c r="N879" t="str">
        <f t="shared" si="130"/>
        <v/>
      </c>
      <c r="P879" t="s">
        <v>105</v>
      </c>
    </row>
    <row r="880" spans="1:16" ht="15.75" x14ac:dyDescent="0.25">
      <c r="A880" t="s">
        <v>521</v>
      </c>
      <c r="C880" s="5" t="s">
        <v>7</v>
      </c>
      <c r="D880" t="s">
        <v>521</v>
      </c>
      <c r="E880" t="str">
        <f t="shared" si="131"/>
        <v xml:space="preserve"> </v>
      </c>
      <c r="F880" t="s">
        <v>105</v>
      </c>
      <c r="G880" t="str">
        <f t="shared" si="123"/>
        <v xml:space="preserve"> </v>
      </c>
      <c r="H880" t="str">
        <f t="shared" si="124"/>
        <v/>
      </c>
      <c r="I880" t="str">
        <f t="shared" si="125"/>
        <v/>
      </c>
      <c r="J880" t="str">
        <f t="shared" si="126"/>
        <v/>
      </c>
      <c r="K880" t="str">
        <f t="shared" si="127"/>
        <v/>
      </c>
      <c r="L880" t="str">
        <f t="shared" si="128"/>
        <v/>
      </c>
      <c r="M880" t="str">
        <f t="shared" si="129"/>
        <v/>
      </c>
      <c r="N880" t="str">
        <f t="shared" si="130"/>
        <v/>
      </c>
      <c r="P880" t="s">
        <v>105</v>
      </c>
    </row>
    <row r="881" spans="1:16" ht="15.75" x14ac:dyDescent="0.25">
      <c r="A881" t="s">
        <v>521</v>
      </c>
      <c r="C881" s="2" t="s">
        <v>27</v>
      </c>
      <c r="D881" t="s">
        <v>521</v>
      </c>
      <c r="E881" t="str">
        <f t="shared" si="131"/>
        <v xml:space="preserve"> </v>
      </c>
      <c r="F881" t="s">
        <v>105</v>
      </c>
      <c r="G881" t="str">
        <f t="shared" si="123"/>
        <v xml:space="preserve"> </v>
      </c>
      <c r="H881" t="str">
        <f t="shared" si="124"/>
        <v/>
      </c>
      <c r="I881" t="str">
        <f t="shared" si="125"/>
        <v/>
      </c>
      <c r="J881" t="str">
        <f t="shared" si="126"/>
        <v/>
      </c>
      <c r="K881" t="str">
        <f t="shared" si="127"/>
        <v/>
      </c>
      <c r="L881" t="str">
        <f t="shared" si="128"/>
        <v/>
      </c>
      <c r="M881" t="str">
        <f t="shared" si="129"/>
        <v/>
      </c>
      <c r="N881" t="str">
        <f t="shared" si="130"/>
        <v/>
      </c>
      <c r="P881" t="s">
        <v>105</v>
      </c>
    </row>
    <row r="882" spans="1:16" ht="15.75" x14ac:dyDescent="0.25">
      <c r="A882" t="s">
        <v>521</v>
      </c>
      <c r="C882" s="2" t="s">
        <v>282</v>
      </c>
      <c r="D882" t="s">
        <v>521</v>
      </c>
      <c r="E882" t="str">
        <f t="shared" si="131"/>
        <v>Question</v>
      </c>
      <c r="F882">
        <v>8</v>
      </c>
      <c r="G882" t="str">
        <f t="shared" si="123"/>
        <v xml:space="preserve">Which two values or settings must be entered when configuring a new WLAN in the Cisco Wireless LAN Controller GUI? (Choose two) </v>
      </c>
      <c r="H882" t="str">
        <f t="shared" si="124"/>
        <v>A.  management interface settings</v>
      </c>
      <c r="I882" t="str">
        <f t="shared" si="125"/>
        <v>B.  QoS settings</v>
      </c>
      <c r="J882" t="str">
        <f t="shared" si="126"/>
        <v xml:space="preserve">C.  ip address of one or more access points </v>
      </c>
      <c r="K882" t="str">
        <f t="shared" si="127"/>
        <v>D.  SSID</v>
      </c>
      <c r="L882" t="str">
        <f t="shared" si="128"/>
        <v>E.  Profile name</v>
      </c>
      <c r="M882" t="str">
        <f t="shared" si="129"/>
        <v xml:space="preserve"> </v>
      </c>
      <c r="N882" t="str">
        <f t="shared" si="130"/>
        <v xml:space="preserve">Answer: D E  </v>
      </c>
      <c r="P882">
        <v>8</v>
      </c>
    </row>
    <row r="883" spans="1:16" x14ac:dyDescent="0.25">
      <c r="A883" t="s">
        <v>521</v>
      </c>
      <c r="C883" s="3" t="s">
        <v>557</v>
      </c>
      <c r="D883" t="s">
        <v>521</v>
      </c>
      <c r="E883" t="str">
        <f t="shared" si="131"/>
        <v xml:space="preserve"> </v>
      </c>
      <c r="F883" t="s">
        <v>105</v>
      </c>
      <c r="G883" t="str">
        <f t="shared" si="123"/>
        <v xml:space="preserve"> </v>
      </c>
      <c r="H883" t="str">
        <f t="shared" si="124"/>
        <v/>
      </c>
      <c r="I883" t="str">
        <f t="shared" si="125"/>
        <v/>
      </c>
      <c r="J883" t="str">
        <f t="shared" si="126"/>
        <v/>
      </c>
      <c r="K883" t="str">
        <f t="shared" si="127"/>
        <v/>
      </c>
      <c r="L883" t="str">
        <f t="shared" si="128"/>
        <v/>
      </c>
      <c r="M883" t="str">
        <f t="shared" si="129"/>
        <v/>
      </c>
      <c r="N883" t="str">
        <f t="shared" si="130"/>
        <v/>
      </c>
      <c r="P883" t="s">
        <v>105</v>
      </c>
    </row>
    <row r="884" spans="1:16" ht="15.75" x14ac:dyDescent="0.25">
      <c r="A884" t="s">
        <v>521</v>
      </c>
      <c r="C884" s="4" t="s">
        <v>558</v>
      </c>
      <c r="D884" t="s">
        <v>521</v>
      </c>
      <c r="E884" t="str">
        <f t="shared" si="131"/>
        <v xml:space="preserve"> </v>
      </c>
      <c r="F884" t="s">
        <v>105</v>
      </c>
      <c r="G884" t="str">
        <f t="shared" si="123"/>
        <v xml:space="preserve"> </v>
      </c>
      <c r="H884" t="str">
        <f t="shared" si="124"/>
        <v/>
      </c>
      <c r="I884" t="str">
        <f t="shared" si="125"/>
        <v/>
      </c>
      <c r="J884" t="str">
        <f t="shared" si="126"/>
        <v/>
      </c>
      <c r="K884" t="str">
        <f t="shared" si="127"/>
        <v/>
      </c>
      <c r="L884" t="str">
        <f t="shared" si="128"/>
        <v/>
      </c>
      <c r="M884" t="str">
        <f t="shared" si="129"/>
        <v/>
      </c>
      <c r="N884" t="str">
        <f t="shared" si="130"/>
        <v/>
      </c>
      <c r="P884" t="s">
        <v>105</v>
      </c>
    </row>
    <row r="885" spans="1:16" ht="15.75" x14ac:dyDescent="0.25">
      <c r="A885" t="s">
        <v>521</v>
      </c>
      <c r="C885" s="4" t="s">
        <v>559</v>
      </c>
      <c r="D885" t="s">
        <v>521</v>
      </c>
      <c r="E885" t="str">
        <f t="shared" si="131"/>
        <v xml:space="preserve"> </v>
      </c>
      <c r="F885" t="s">
        <v>105</v>
      </c>
      <c r="G885" t="str">
        <f t="shared" si="123"/>
        <v xml:space="preserve"> </v>
      </c>
      <c r="H885" t="str">
        <f t="shared" si="124"/>
        <v/>
      </c>
      <c r="I885" t="str">
        <f t="shared" si="125"/>
        <v/>
      </c>
      <c r="J885" t="str">
        <f t="shared" si="126"/>
        <v/>
      </c>
      <c r="K885" t="str">
        <f t="shared" si="127"/>
        <v/>
      </c>
      <c r="L885" t="str">
        <f t="shared" si="128"/>
        <v/>
      </c>
      <c r="M885" t="str">
        <f t="shared" si="129"/>
        <v/>
      </c>
      <c r="N885" t="str">
        <f t="shared" si="130"/>
        <v/>
      </c>
      <c r="P885" t="s">
        <v>105</v>
      </c>
    </row>
    <row r="886" spans="1:16" ht="15.75" x14ac:dyDescent="0.25">
      <c r="A886" t="s">
        <v>521</v>
      </c>
      <c r="C886" s="4" t="s">
        <v>560</v>
      </c>
      <c r="D886" t="s">
        <v>521</v>
      </c>
      <c r="E886" t="str">
        <f t="shared" si="131"/>
        <v xml:space="preserve"> </v>
      </c>
      <c r="F886" t="s">
        <v>105</v>
      </c>
      <c r="G886" t="str">
        <f t="shared" si="123"/>
        <v xml:space="preserve"> </v>
      </c>
      <c r="H886" t="str">
        <f t="shared" si="124"/>
        <v/>
      </c>
      <c r="I886" t="str">
        <f t="shared" si="125"/>
        <v/>
      </c>
      <c r="J886" t="str">
        <f t="shared" si="126"/>
        <v/>
      </c>
      <c r="K886" t="str">
        <f t="shared" si="127"/>
        <v/>
      </c>
      <c r="L886" t="str">
        <f t="shared" si="128"/>
        <v/>
      </c>
      <c r="M886" t="str">
        <f t="shared" si="129"/>
        <v/>
      </c>
      <c r="N886" t="str">
        <f t="shared" si="130"/>
        <v/>
      </c>
      <c r="P886" t="s">
        <v>105</v>
      </c>
    </row>
    <row r="887" spans="1:16" ht="15.75" x14ac:dyDescent="0.25">
      <c r="A887" t="s">
        <v>521</v>
      </c>
      <c r="C887" s="4" t="s">
        <v>561</v>
      </c>
      <c r="D887" t="s">
        <v>521</v>
      </c>
      <c r="E887" t="str">
        <f t="shared" si="131"/>
        <v xml:space="preserve"> </v>
      </c>
      <c r="F887" t="s">
        <v>105</v>
      </c>
      <c r="G887" t="str">
        <f t="shared" si="123"/>
        <v xml:space="preserve"> </v>
      </c>
      <c r="H887" t="str">
        <f t="shared" si="124"/>
        <v/>
      </c>
      <c r="I887" t="str">
        <f t="shared" si="125"/>
        <v/>
      </c>
      <c r="J887" t="str">
        <f t="shared" si="126"/>
        <v/>
      </c>
      <c r="K887" t="str">
        <f t="shared" si="127"/>
        <v/>
      </c>
      <c r="L887" t="str">
        <f t="shared" si="128"/>
        <v/>
      </c>
      <c r="M887" t="str">
        <f t="shared" si="129"/>
        <v/>
      </c>
      <c r="N887" t="str">
        <f t="shared" si="130"/>
        <v/>
      </c>
      <c r="P887" t="s">
        <v>105</v>
      </c>
    </row>
    <row r="888" spans="1:16" ht="15.75" x14ac:dyDescent="0.25">
      <c r="A888" t="s">
        <v>521</v>
      </c>
      <c r="C888" s="4" t="s">
        <v>562</v>
      </c>
      <c r="D888" t="s">
        <v>521</v>
      </c>
      <c r="E888" t="str">
        <f t="shared" si="131"/>
        <v xml:space="preserve"> </v>
      </c>
      <c r="F888" t="s">
        <v>105</v>
      </c>
      <c r="G888" t="str">
        <f t="shared" si="123"/>
        <v xml:space="preserve"> </v>
      </c>
      <c r="H888" t="str">
        <f t="shared" si="124"/>
        <v/>
      </c>
      <c r="I888" t="str">
        <f t="shared" si="125"/>
        <v/>
      </c>
      <c r="J888" t="str">
        <f t="shared" si="126"/>
        <v/>
      </c>
      <c r="K888" t="str">
        <f t="shared" si="127"/>
        <v/>
      </c>
      <c r="L888" t="str">
        <f t="shared" si="128"/>
        <v/>
      </c>
      <c r="M888" t="str">
        <f t="shared" si="129"/>
        <v/>
      </c>
      <c r="N888" t="str">
        <f t="shared" si="130"/>
        <v/>
      </c>
      <c r="P888" t="s">
        <v>105</v>
      </c>
    </row>
    <row r="889" spans="1:16" ht="15.75" x14ac:dyDescent="0.25">
      <c r="A889" t="s">
        <v>521</v>
      </c>
      <c r="C889" s="5" t="s">
        <v>7</v>
      </c>
      <c r="D889" t="s">
        <v>521</v>
      </c>
      <c r="E889" t="str">
        <f t="shared" si="131"/>
        <v xml:space="preserve"> </v>
      </c>
      <c r="F889" t="s">
        <v>105</v>
      </c>
      <c r="G889" t="str">
        <f t="shared" si="123"/>
        <v xml:space="preserve"> </v>
      </c>
      <c r="H889" t="str">
        <f t="shared" si="124"/>
        <v/>
      </c>
      <c r="I889" t="str">
        <f t="shared" si="125"/>
        <v/>
      </c>
      <c r="J889" t="str">
        <f t="shared" si="126"/>
        <v/>
      </c>
      <c r="K889" t="str">
        <f t="shared" si="127"/>
        <v/>
      </c>
      <c r="L889" t="str">
        <f t="shared" si="128"/>
        <v/>
      </c>
      <c r="M889" t="str">
        <f t="shared" si="129"/>
        <v/>
      </c>
      <c r="N889" t="str">
        <f t="shared" si="130"/>
        <v/>
      </c>
      <c r="P889" t="s">
        <v>105</v>
      </c>
    </row>
    <row r="890" spans="1:16" ht="15.75" x14ac:dyDescent="0.25">
      <c r="A890" t="s">
        <v>521</v>
      </c>
      <c r="C890" s="2" t="s">
        <v>39</v>
      </c>
      <c r="D890" t="s">
        <v>521</v>
      </c>
      <c r="E890" t="str">
        <f t="shared" si="131"/>
        <v xml:space="preserve"> </v>
      </c>
      <c r="F890" t="s">
        <v>105</v>
      </c>
      <c r="G890" t="str">
        <f t="shared" si="123"/>
        <v xml:space="preserve"> </v>
      </c>
      <c r="H890" t="str">
        <f t="shared" si="124"/>
        <v/>
      </c>
      <c r="I890" t="str">
        <f t="shared" si="125"/>
        <v/>
      </c>
      <c r="J890" t="str">
        <f t="shared" si="126"/>
        <v/>
      </c>
      <c r="K890" t="str">
        <f t="shared" si="127"/>
        <v/>
      </c>
      <c r="L890" t="str">
        <f t="shared" si="128"/>
        <v/>
      </c>
      <c r="M890" t="str">
        <f t="shared" si="129"/>
        <v/>
      </c>
      <c r="N890" t="str">
        <f t="shared" si="130"/>
        <v/>
      </c>
      <c r="P890" t="s">
        <v>105</v>
      </c>
    </row>
    <row r="891" spans="1:16" ht="15.75" x14ac:dyDescent="0.25">
      <c r="A891" t="s">
        <v>521</v>
      </c>
      <c r="C891" s="2" t="s">
        <v>288</v>
      </c>
      <c r="D891" t="s">
        <v>521</v>
      </c>
      <c r="E891" t="str">
        <f t="shared" si="131"/>
        <v>Question</v>
      </c>
      <c r="F891">
        <v>9</v>
      </c>
      <c r="G891" t="str">
        <f t="shared" si="123"/>
        <v xml:space="preserve">Which feature on the Cisco Wireless LAN Controller when enabled restricts management access from specific networks? </v>
      </c>
      <c r="H891" t="str">
        <f t="shared" si="124"/>
        <v xml:space="preserve">A. CPU ACL </v>
      </c>
      <c r="I891" t="str">
        <f t="shared" si="125"/>
        <v>B. TACACS</v>
      </c>
      <c r="J891" t="str">
        <f t="shared" si="126"/>
        <v xml:space="preserve">C.  Flex ACL  </v>
      </c>
      <c r="K891" t="str">
        <f t="shared" si="127"/>
        <v>D.  RADIUS</v>
      </c>
      <c r="L891" t="str">
        <f t="shared" si="128"/>
        <v xml:space="preserve"> </v>
      </c>
      <c r="M891" t="str">
        <f t="shared" si="129"/>
        <v xml:space="preserve"> </v>
      </c>
      <c r="N891" t="str">
        <f t="shared" si="130"/>
        <v xml:space="preserve">Answer: A  </v>
      </c>
      <c r="P891">
        <v>9</v>
      </c>
    </row>
    <row r="892" spans="1:16" x14ac:dyDescent="0.25">
      <c r="A892" t="s">
        <v>521</v>
      </c>
      <c r="C892" s="3" t="s">
        <v>563</v>
      </c>
      <c r="D892" t="s">
        <v>521</v>
      </c>
      <c r="E892" t="str">
        <f t="shared" si="131"/>
        <v xml:space="preserve"> </v>
      </c>
      <c r="F892" t="s">
        <v>105</v>
      </c>
      <c r="G892" t="str">
        <f t="shared" si="123"/>
        <v xml:space="preserve"> </v>
      </c>
      <c r="H892" t="str">
        <f t="shared" si="124"/>
        <v/>
      </c>
      <c r="I892" t="str">
        <f t="shared" si="125"/>
        <v/>
      </c>
      <c r="J892" t="str">
        <f t="shared" si="126"/>
        <v/>
      </c>
      <c r="K892" t="str">
        <f t="shared" si="127"/>
        <v/>
      </c>
      <c r="L892" t="str">
        <f t="shared" si="128"/>
        <v/>
      </c>
      <c r="M892" t="str">
        <f t="shared" si="129"/>
        <v/>
      </c>
      <c r="N892" t="str">
        <f t="shared" si="130"/>
        <v/>
      </c>
      <c r="P892" t="s">
        <v>105</v>
      </c>
    </row>
    <row r="893" spans="1:16" ht="15.75" x14ac:dyDescent="0.25">
      <c r="A893" t="s">
        <v>521</v>
      </c>
      <c r="C893" s="5" t="s">
        <v>1405</v>
      </c>
      <c r="D893" t="s">
        <v>521</v>
      </c>
      <c r="E893" t="str">
        <f t="shared" si="131"/>
        <v xml:space="preserve"> </v>
      </c>
      <c r="F893" t="s">
        <v>105</v>
      </c>
      <c r="G893" t="str">
        <f t="shared" si="123"/>
        <v xml:space="preserve"> </v>
      </c>
      <c r="H893" t="str">
        <f t="shared" si="124"/>
        <v/>
      </c>
      <c r="I893" t="str">
        <f t="shared" si="125"/>
        <v/>
      </c>
      <c r="J893" t="str">
        <f t="shared" si="126"/>
        <v/>
      </c>
      <c r="K893" t="str">
        <f t="shared" si="127"/>
        <v/>
      </c>
      <c r="L893" t="str">
        <f t="shared" si="128"/>
        <v/>
      </c>
      <c r="M893" t="str">
        <f t="shared" si="129"/>
        <v/>
      </c>
      <c r="N893" t="str">
        <f t="shared" si="130"/>
        <v/>
      </c>
      <c r="P893" t="s">
        <v>105</v>
      </c>
    </row>
    <row r="894" spans="1:16" ht="15.75" x14ac:dyDescent="0.25">
      <c r="A894" t="s">
        <v>521</v>
      </c>
      <c r="C894" s="4" t="s">
        <v>1406</v>
      </c>
      <c r="D894" t="s">
        <v>521</v>
      </c>
      <c r="E894" t="str">
        <f t="shared" si="131"/>
        <v xml:space="preserve"> </v>
      </c>
      <c r="F894" t="s">
        <v>105</v>
      </c>
      <c r="G894" t="str">
        <f t="shared" si="123"/>
        <v xml:space="preserve"> </v>
      </c>
      <c r="H894" t="str">
        <f t="shared" si="124"/>
        <v/>
      </c>
      <c r="I894" t="str">
        <f t="shared" si="125"/>
        <v/>
      </c>
      <c r="J894" t="str">
        <f t="shared" si="126"/>
        <v/>
      </c>
      <c r="K894" t="str">
        <f t="shared" si="127"/>
        <v/>
      </c>
      <c r="L894" t="str">
        <f t="shared" si="128"/>
        <v/>
      </c>
      <c r="M894" t="str">
        <f t="shared" si="129"/>
        <v/>
      </c>
      <c r="N894" t="str">
        <f t="shared" si="130"/>
        <v/>
      </c>
      <c r="P894" t="s">
        <v>105</v>
      </c>
    </row>
    <row r="895" spans="1:16" ht="15.75" x14ac:dyDescent="0.25">
      <c r="A895" t="s">
        <v>521</v>
      </c>
      <c r="C895" s="4" t="s">
        <v>565</v>
      </c>
      <c r="D895" t="s">
        <v>521</v>
      </c>
      <c r="E895" t="str">
        <f t="shared" si="131"/>
        <v xml:space="preserve"> </v>
      </c>
      <c r="F895" t="s">
        <v>105</v>
      </c>
      <c r="G895" t="str">
        <f t="shared" si="123"/>
        <v xml:space="preserve"> </v>
      </c>
      <c r="H895" t="str">
        <f t="shared" si="124"/>
        <v/>
      </c>
      <c r="I895" t="str">
        <f t="shared" si="125"/>
        <v/>
      </c>
      <c r="J895" t="str">
        <f t="shared" si="126"/>
        <v/>
      </c>
      <c r="K895" t="str">
        <f t="shared" si="127"/>
        <v/>
      </c>
      <c r="L895" t="str">
        <f t="shared" si="128"/>
        <v/>
      </c>
      <c r="M895" t="str">
        <f t="shared" si="129"/>
        <v/>
      </c>
      <c r="N895" t="str">
        <f t="shared" si="130"/>
        <v/>
      </c>
      <c r="P895" t="s">
        <v>105</v>
      </c>
    </row>
    <row r="896" spans="1:16" ht="15.75" x14ac:dyDescent="0.25">
      <c r="A896" t="s">
        <v>521</v>
      </c>
      <c r="C896" s="4" t="s">
        <v>566</v>
      </c>
      <c r="D896" t="s">
        <v>521</v>
      </c>
      <c r="E896" t="str">
        <f t="shared" si="131"/>
        <v xml:space="preserve"> </v>
      </c>
      <c r="F896" t="s">
        <v>105</v>
      </c>
      <c r="G896" t="str">
        <f t="shared" si="123"/>
        <v xml:space="preserve"> </v>
      </c>
      <c r="H896" t="str">
        <f t="shared" si="124"/>
        <v/>
      </c>
      <c r="I896" t="str">
        <f t="shared" si="125"/>
        <v/>
      </c>
      <c r="J896" t="str">
        <f t="shared" si="126"/>
        <v/>
      </c>
      <c r="K896" t="str">
        <f t="shared" si="127"/>
        <v/>
      </c>
      <c r="L896" t="str">
        <f t="shared" si="128"/>
        <v/>
      </c>
      <c r="M896" t="str">
        <f t="shared" si="129"/>
        <v/>
      </c>
      <c r="N896" t="str">
        <f t="shared" si="130"/>
        <v/>
      </c>
      <c r="P896" t="s">
        <v>105</v>
      </c>
    </row>
    <row r="897" spans="1:16" ht="15.75" x14ac:dyDescent="0.25">
      <c r="A897" t="s">
        <v>521</v>
      </c>
      <c r="C897" s="2" t="s">
        <v>78</v>
      </c>
      <c r="D897" t="s">
        <v>521</v>
      </c>
      <c r="E897" t="str">
        <f t="shared" si="131"/>
        <v xml:space="preserve"> </v>
      </c>
      <c r="F897" t="s">
        <v>105</v>
      </c>
      <c r="G897" t="str">
        <f t="shared" si="123"/>
        <v xml:space="preserve"> </v>
      </c>
      <c r="H897" t="str">
        <f t="shared" si="124"/>
        <v/>
      </c>
      <c r="I897" t="str">
        <f t="shared" si="125"/>
        <v/>
      </c>
      <c r="J897" t="str">
        <f t="shared" si="126"/>
        <v/>
      </c>
      <c r="K897" t="str">
        <f t="shared" si="127"/>
        <v/>
      </c>
      <c r="L897" t="str">
        <f t="shared" si="128"/>
        <v/>
      </c>
      <c r="M897" t="str">
        <f t="shared" si="129"/>
        <v/>
      </c>
      <c r="N897" t="str">
        <f t="shared" si="130"/>
        <v/>
      </c>
      <c r="P897" t="s">
        <v>105</v>
      </c>
    </row>
    <row r="898" spans="1:16" ht="15.75" x14ac:dyDescent="0.25">
      <c r="A898" t="s">
        <v>521</v>
      </c>
      <c r="C898" s="2" t="s">
        <v>225</v>
      </c>
      <c r="D898" t="s">
        <v>521</v>
      </c>
      <c r="E898" t="str">
        <f t="shared" si="131"/>
        <v>Question</v>
      </c>
      <c r="F898">
        <v>2</v>
      </c>
      <c r="G898" t="str">
        <f t="shared" si="123"/>
        <v xml:space="preserve">Which 802.11 frame type is association response? </v>
      </c>
      <c r="H898" t="str">
        <f t="shared" si="124"/>
        <v>A.  management</v>
      </c>
      <c r="I898" t="str">
        <f t="shared" si="125"/>
        <v>B.  protected frame</v>
      </c>
      <c r="J898" t="str">
        <f t="shared" si="126"/>
        <v>C.  control</v>
      </c>
      <c r="K898" t="str">
        <f t="shared" si="127"/>
        <v>D.  action</v>
      </c>
      <c r="L898" t="str">
        <f t="shared" si="128"/>
        <v xml:space="preserve"> </v>
      </c>
      <c r="M898" t="str">
        <f t="shared" si="129"/>
        <v xml:space="preserve"> </v>
      </c>
      <c r="N898" t="str">
        <f t="shared" si="130"/>
        <v xml:space="preserve">Answer: A  </v>
      </c>
      <c r="P898">
        <v>2</v>
      </c>
    </row>
    <row r="899" spans="1:16" x14ac:dyDescent="0.25">
      <c r="A899" t="s">
        <v>521</v>
      </c>
      <c r="C899" s="3" t="s">
        <v>567</v>
      </c>
      <c r="D899" t="s">
        <v>521</v>
      </c>
      <c r="E899" t="str">
        <f t="shared" si="131"/>
        <v xml:space="preserve"> </v>
      </c>
      <c r="F899" t="s">
        <v>105</v>
      </c>
      <c r="G899" t="str">
        <f t="shared" ref="G899:G962" si="132">IF(E899="Question",C900," ")</f>
        <v xml:space="preserve"> </v>
      </c>
      <c r="H899" t="str">
        <f t="shared" ref="H899:H962" si="133">IF(ISNUMBER(F899),IF(LEFT(C901,2)="A.",C901,IF(LEFT(C902,2)="A.",C902,IF(LEFT(C903,2)="A.",C903,IF(LEFT(C904,2)="A.",C904,IF(LEFT(C905,2)="A.",C905," "))))),"")</f>
        <v/>
      </c>
      <c r="I899" t="str">
        <f t="shared" ref="I899:I962" si="134">IF(ISNUMBER(F899),IF(LEFT(C902,2)="B.",C902,IF(LEFT(C903,2)="B.",C903,IF(LEFT(C904,2)="B.",C904,IF(LEFT(C905,2)="B.",C905,IF(LEFT(C906,2)="B.",C906," "))))),"")</f>
        <v/>
      </c>
      <c r="J899" t="str">
        <f t="shared" ref="J899:J962" si="135">IF(ISNUMBER(F899),IF(LEFT(C903,2)="C.",C903,IF(LEFT(C904,2)="C.",C904,IF(LEFT(C905,2)="C.",C905,IF(LEFT(C906,2)="C.",C906,IF(LEFT(C907,2)="C.",C907," "))))),"")</f>
        <v/>
      </c>
      <c r="K899" t="str">
        <f t="shared" ref="K899:K962" si="136">IF(ISNUMBER(F899),IF(LEFT(C904,2)="D.",C904,IF(LEFT(C905,2)="D.",C905,IF(LEFT(C906,2)="D.",C906,IF(LEFT(C907,2)="D.",C907,IF(LEFT(C908,2)="D.",C908," "))))),"")</f>
        <v/>
      </c>
      <c r="L899" t="str">
        <f t="shared" ref="L899:L962" si="137">IF(ISNUMBER(F899),IF(LEFT(C905,2)="E.",C905,IF(LEFT(C906,2)="E.",C906,IF(LEFT(C907,2)="E.",C907,IF(LEFT(C908,2)="E.",C908,IF(LEFT(C909,2)="E.",C909," "))))),"")</f>
        <v/>
      </c>
      <c r="M899" t="str">
        <f t="shared" ref="M899:M962" si="138">IF(ISNUMBER(F899),IF(LEFT(C906,2)="F.",C906,IF(LEFT(C907,2)="F.",C907,IF(LEFT(C908,2)="F.",C908,IF(LEFT(C909,2)="F.",C909,IF(LEFT(C910,2)="F.",C910," "))))),"")</f>
        <v/>
      </c>
      <c r="N899" t="str">
        <f t="shared" ref="N899:N962" si="139">IF(ISNUMBER(F899),IF(LEFT(C905,7)="Answer:",C905,IF(LEFT(C906,7)="Answer:",C906,IF(LEFT(C907,7)="Answer:",C907,IF(LEFT(C908,7)="Answer:",C908,IF(LEFT(C909,7)="Answer:",C909,IF(LEFT(C910,7)="Answer:",C910," ")))))),"")</f>
        <v/>
      </c>
      <c r="P899" t="s">
        <v>105</v>
      </c>
    </row>
    <row r="900" spans="1:16" ht="15.75" x14ac:dyDescent="0.25">
      <c r="A900" t="s">
        <v>521</v>
      </c>
      <c r="C900" s="4" t="s">
        <v>568</v>
      </c>
      <c r="D900" t="s">
        <v>521</v>
      </c>
      <c r="E900" t="str">
        <f t="shared" si="131"/>
        <v xml:space="preserve"> </v>
      </c>
      <c r="F900" t="s">
        <v>105</v>
      </c>
      <c r="G900" t="str">
        <f t="shared" si="132"/>
        <v xml:space="preserve"> </v>
      </c>
      <c r="H900" t="str">
        <f t="shared" si="133"/>
        <v/>
      </c>
      <c r="I900" t="str">
        <f t="shared" si="134"/>
        <v/>
      </c>
      <c r="J900" t="str">
        <f t="shared" si="135"/>
        <v/>
      </c>
      <c r="K900" t="str">
        <f t="shared" si="136"/>
        <v/>
      </c>
      <c r="L900" t="str">
        <f t="shared" si="137"/>
        <v/>
      </c>
      <c r="M900" t="str">
        <f t="shared" si="138"/>
        <v/>
      </c>
      <c r="N900" t="str">
        <f t="shared" si="139"/>
        <v/>
      </c>
      <c r="P900" t="s">
        <v>105</v>
      </c>
    </row>
    <row r="901" spans="1:16" ht="15.75" x14ac:dyDescent="0.25">
      <c r="A901" t="s">
        <v>521</v>
      </c>
      <c r="C901" s="4" t="s">
        <v>569</v>
      </c>
      <c r="D901" t="s">
        <v>521</v>
      </c>
      <c r="E901" t="str">
        <f t="shared" si="131"/>
        <v xml:space="preserve"> </v>
      </c>
      <c r="F901" t="s">
        <v>105</v>
      </c>
      <c r="G901" t="str">
        <f t="shared" si="132"/>
        <v xml:space="preserve"> </v>
      </c>
      <c r="H901" t="str">
        <f t="shared" si="133"/>
        <v/>
      </c>
      <c r="I901" t="str">
        <f t="shared" si="134"/>
        <v/>
      </c>
      <c r="J901" t="str">
        <f t="shared" si="135"/>
        <v/>
      </c>
      <c r="K901" t="str">
        <f t="shared" si="136"/>
        <v/>
      </c>
      <c r="L901" t="str">
        <f t="shared" si="137"/>
        <v/>
      </c>
      <c r="M901" t="str">
        <f t="shared" si="138"/>
        <v/>
      </c>
      <c r="N901" t="str">
        <f t="shared" si="139"/>
        <v/>
      </c>
      <c r="P901" t="s">
        <v>105</v>
      </c>
    </row>
    <row r="902" spans="1:16" ht="15.75" x14ac:dyDescent="0.25">
      <c r="A902" t="s">
        <v>521</v>
      </c>
      <c r="C902" s="4" t="s">
        <v>570</v>
      </c>
      <c r="D902" t="s">
        <v>521</v>
      </c>
      <c r="E902" t="str">
        <f t="shared" si="131"/>
        <v xml:space="preserve"> </v>
      </c>
      <c r="F902" t="s">
        <v>105</v>
      </c>
      <c r="G902" t="str">
        <f t="shared" si="132"/>
        <v xml:space="preserve"> </v>
      </c>
      <c r="H902" t="str">
        <f t="shared" si="133"/>
        <v/>
      </c>
      <c r="I902" t="str">
        <f t="shared" si="134"/>
        <v/>
      </c>
      <c r="J902" t="str">
        <f t="shared" si="135"/>
        <v/>
      </c>
      <c r="K902" t="str">
        <f t="shared" si="136"/>
        <v/>
      </c>
      <c r="L902" t="str">
        <f t="shared" si="137"/>
        <v/>
      </c>
      <c r="M902" t="str">
        <f t="shared" si="138"/>
        <v/>
      </c>
      <c r="N902" t="str">
        <f t="shared" si="139"/>
        <v/>
      </c>
      <c r="P902" t="s">
        <v>105</v>
      </c>
    </row>
    <row r="903" spans="1:16" ht="15.75" x14ac:dyDescent="0.25">
      <c r="A903" t="s">
        <v>521</v>
      </c>
      <c r="C903" s="4" t="s">
        <v>571</v>
      </c>
      <c r="D903" t="s">
        <v>521</v>
      </c>
      <c r="E903" t="str">
        <f t="shared" si="131"/>
        <v xml:space="preserve"> </v>
      </c>
      <c r="F903" t="s">
        <v>105</v>
      </c>
      <c r="G903" t="str">
        <f t="shared" si="132"/>
        <v xml:space="preserve"> </v>
      </c>
      <c r="H903" t="str">
        <f t="shared" si="133"/>
        <v/>
      </c>
      <c r="I903" t="str">
        <f t="shared" si="134"/>
        <v/>
      </c>
      <c r="J903" t="str">
        <f t="shared" si="135"/>
        <v/>
      </c>
      <c r="K903" t="str">
        <f t="shared" si="136"/>
        <v/>
      </c>
      <c r="L903" t="str">
        <f t="shared" si="137"/>
        <v/>
      </c>
      <c r="M903" t="str">
        <f t="shared" si="138"/>
        <v/>
      </c>
      <c r="N903" t="str">
        <f t="shared" si="139"/>
        <v/>
      </c>
      <c r="P903" t="s">
        <v>105</v>
      </c>
    </row>
    <row r="904" spans="1:16" ht="15.75" x14ac:dyDescent="0.25">
      <c r="A904" t="s">
        <v>521</v>
      </c>
      <c r="C904" s="5" t="s">
        <v>7</v>
      </c>
      <c r="D904" t="s">
        <v>521</v>
      </c>
      <c r="E904" t="str">
        <f t="shared" si="131"/>
        <v xml:space="preserve"> </v>
      </c>
      <c r="F904" t="s">
        <v>105</v>
      </c>
      <c r="G904" t="str">
        <f t="shared" si="132"/>
        <v xml:space="preserve"> </v>
      </c>
      <c r="H904" t="str">
        <f t="shared" si="133"/>
        <v/>
      </c>
      <c r="I904" t="str">
        <f t="shared" si="134"/>
        <v/>
      </c>
      <c r="J904" t="str">
        <f t="shared" si="135"/>
        <v/>
      </c>
      <c r="K904" t="str">
        <f t="shared" si="136"/>
        <v/>
      </c>
      <c r="L904" t="str">
        <f t="shared" si="137"/>
        <v/>
      </c>
      <c r="M904" t="str">
        <f t="shared" si="138"/>
        <v/>
      </c>
      <c r="N904" t="str">
        <f t="shared" si="139"/>
        <v/>
      </c>
      <c r="P904" t="s">
        <v>105</v>
      </c>
    </row>
    <row r="905" spans="1:16" ht="15.75" x14ac:dyDescent="0.25">
      <c r="A905" t="s">
        <v>521</v>
      </c>
      <c r="C905" s="2" t="s">
        <v>78</v>
      </c>
      <c r="D905" t="s">
        <v>521</v>
      </c>
      <c r="E905" t="str">
        <f t="shared" si="131"/>
        <v xml:space="preserve"> </v>
      </c>
      <c r="F905" t="s">
        <v>105</v>
      </c>
      <c r="G905" t="str">
        <f t="shared" si="132"/>
        <v xml:space="preserve"> </v>
      </c>
      <c r="H905" t="str">
        <f t="shared" si="133"/>
        <v/>
      </c>
      <c r="I905" t="str">
        <f t="shared" si="134"/>
        <v/>
      </c>
      <c r="J905" t="str">
        <f t="shared" si="135"/>
        <v/>
      </c>
      <c r="K905" t="str">
        <f t="shared" si="136"/>
        <v/>
      </c>
      <c r="L905" t="str">
        <f t="shared" si="137"/>
        <v/>
      </c>
      <c r="M905" t="str">
        <f t="shared" si="138"/>
        <v/>
      </c>
      <c r="N905" t="str">
        <f t="shared" si="139"/>
        <v/>
      </c>
      <c r="P905" t="s">
        <v>105</v>
      </c>
    </row>
    <row r="906" spans="1:16" ht="15.75" x14ac:dyDescent="0.25">
      <c r="A906" t="s">
        <v>521</v>
      </c>
      <c r="C906" s="2" t="s">
        <v>233</v>
      </c>
      <c r="D906" t="s">
        <v>521</v>
      </c>
      <c r="E906" t="str">
        <f t="shared" si="131"/>
        <v>Question</v>
      </c>
      <c r="F906">
        <v>2</v>
      </c>
      <c r="G906" t="str">
        <f t="shared" si="132"/>
        <v xml:space="preserve">When configuring a WLAN with WPA2 PSK in the Cisco Wireless LAN Controller GUI, which two formats are available to select? (Choose two) </v>
      </c>
      <c r="H906" t="str">
        <f t="shared" si="133"/>
        <v>A.  ASCII</v>
      </c>
      <c r="I906" t="str">
        <f t="shared" si="134"/>
        <v>B.  base64</v>
      </c>
      <c r="J906" t="str">
        <f t="shared" si="135"/>
        <v>C.  binary</v>
      </c>
      <c r="K906" t="str">
        <f t="shared" si="136"/>
        <v>D.  decimal</v>
      </c>
      <c r="L906" t="str">
        <f t="shared" si="137"/>
        <v>E.  hexadecimal</v>
      </c>
      <c r="M906" t="str">
        <f t="shared" si="138"/>
        <v xml:space="preserve"> </v>
      </c>
      <c r="N906" t="str">
        <f t="shared" si="139"/>
        <v xml:space="preserve">Answer: A E  </v>
      </c>
      <c r="P906">
        <v>2</v>
      </c>
    </row>
    <row r="907" spans="1:16" x14ac:dyDescent="0.25">
      <c r="A907" t="s">
        <v>521</v>
      </c>
      <c r="C907" s="3" t="s">
        <v>572</v>
      </c>
      <c r="D907" t="s">
        <v>521</v>
      </c>
      <c r="E907" t="str">
        <f t="shared" si="131"/>
        <v xml:space="preserve"> </v>
      </c>
      <c r="F907" t="s">
        <v>105</v>
      </c>
      <c r="G907" t="str">
        <f t="shared" si="132"/>
        <v xml:space="preserve"> </v>
      </c>
      <c r="H907" t="str">
        <f t="shared" si="133"/>
        <v/>
      </c>
      <c r="I907" t="str">
        <f t="shared" si="134"/>
        <v/>
      </c>
      <c r="J907" t="str">
        <f t="shared" si="135"/>
        <v/>
      </c>
      <c r="K907" t="str">
        <f t="shared" si="136"/>
        <v/>
      </c>
      <c r="L907" t="str">
        <f t="shared" si="137"/>
        <v/>
      </c>
      <c r="M907" t="str">
        <f t="shared" si="138"/>
        <v/>
      </c>
      <c r="N907" t="str">
        <f t="shared" si="139"/>
        <v/>
      </c>
      <c r="P907" t="s">
        <v>105</v>
      </c>
    </row>
    <row r="908" spans="1:16" ht="15.75" x14ac:dyDescent="0.25">
      <c r="A908" t="s">
        <v>521</v>
      </c>
      <c r="C908" s="4" t="s">
        <v>573</v>
      </c>
      <c r="D908" t="s">
        <v>521</v>
      </c>
      <c r="E908" t="str">
        <f t="shared" ref="E908:E971" si="140">IF(LEFT(C908,8)="Question",LEFT(C908,8)," ")</f>
        <v xml:space="preserve"> </v>
      </c>
      <c r="F908" t="s">
        <v>105</v>
      </c>
      <c r="G908" t="str">
        <f t="shared" si="132"/>
        <v xml:space="preserve"> </v>
      </c>
      <c r="H908" t="str">
        <f t="shared" si="133"/>
        <v/>
      </c>
      <c r="I908" t="str">
        <f t="shared" si="134"/>
        <v/>
      </c>
      <c r="J908" t="str">
        <f t="shared" si="135"/>
        <v/>
      </c>
      <c r="K908" t="str">
        <f t="shared" si="136"/>
        <v/>
      </c>
      <c r="L908" t="str">
        <f t="shared" si="137"/>
        <v/>
      </c>
      <c r="M908" t="str">
        <f t="shared" si="138"/>
        <v/>
      </c>
      <c r="N908" t="str">
        <f t="shared" si="139"/>
        <v/>
      </c>
      <c r="P908" t="s">
        <v>105</v>
      </c>
    </row>
    <row r="909" spans="1:16" ht="15.75" x14ac:dyDescent="0.25">
      <c r="A909" t="s">
        <v>521</v>
      </c>
      <c r="C909" s="4" t="s">
        <v>574</v>
      </c>
      <c r="D909" t="s">
        <v>521</v>
      </c>
      <c r="E909" t="str">
        <f t="shared" si="140"/>
        <v xml:space="preserve"> </v>
      </c>
      <c r="F909" t="s">
        <v>105</v>
      </c>
      <c r="G909" t="str">
        <f t="shared" si="132"/>
        <v xml:space="preserve"> </v>
      </c>
      <c r="H909" t="str">
        <f t="shared" si="133"/>
        <v/>
      </c>
      <c r="I909" t="str">
        <f t="shared" si="134"/>
        <v/>
      </c>
      <c r="J909" t="str">
        <f t="shared" si="135"/>
        <v/>
      </c>
      <c r="K909" t="str">
        <f t="shared" si="136"/>
        <v/>
      </c>
      <c r="L909" t="str">
        <f t="shared" si="137"/>
        <v/>
      </c>
      <c r="M909" t="str">
        <f t="shared" si="138"/>
        <v/>
      </c>
      <c r="N909" t="str">
        <f t="shared" si="139"/>
        <v/>
      </c>
      <c r="P909" t="s">
        <v>105</v>
      </c>
    </row>
    <row r="910" spans="1:16" ht="15.75" x14ac:dyDescent="0.25">
      <c r="A910" t="s">
        <v>521</v>
      </c>
      <c r="C910" s="4" t="s">
        <v>575</v>
      </c>
      <c r="D910" t="s">
        <v>521</v>
      </c>
      <c r="E910" t="str">
        <f t="shared" si="140"/>
        <v xml:space="preserve"> </v>
      </c>
      <c r="F910" t="s">
        <v>105</v>
      </c>
      <c r="G910" t="str">
        <f t="shared" si="132"/>
        <v xml:space="preserve"> </v>
      </c>
      <c r="H910" t="str">
        <f t="shared" si="133"/>
        <v/>
      </c>
      <c r="I910" t="str">
        <f t="shared" si="134"/>
        <v/>
      </c>
      <c r="J910" t="str">
        <f t="shared" si="135"/>
        <v/>
      </c>
      <c r="K910" t="str">
        <f t="shared" si="136"/>
        <v/>
      </c>
      <c r="L910" t="str">
        <f t="shared" si="137"/>
        <v/>
      </c>
      <c r="M910" t="str">
        <f t="shared" si="138"/>
        <v/>
      </c>
      <c r="N910" t="str">
        <f t="shared" si="139"/>
        <v/>
      </c>
      <c r="P910" t="s">
        <v>105</v>
      </c>
    </row>
    <row r="911" spans="1:16" ht="15.75" x14ac:dyDescent="0.25">
      <c r="A911" t="s">
        <v>521</v>
      </c>
      <c r="C911" s="4" t="s">
        <v>576</v>
      </c>
      <c r="D911" t="s">
        <v>521</v>
      </c>
      <c r="E911" t="str">
        <f t="shared" si="140"/>
        <v xml:space="preserve"> </v>
      </c>
      <c r="F911" t="s">
        <v>105</v>
      </c>
      <c r="G911" t="str">
        <f t="shared" si="132"/>
        <v xml:space="preserve"> </v>
      </c>
      <c r="H911" t="str">
        <f t="shared" si="133"/>
        <v/>
      </c>
      <c r="I911" t="str">
        <f t="shared" si="134"/>
        <v/>
      </c>
      <c r="J911" t="str">
        <f t="shared" si="135"/>
        <v/>
      </c>
      <c r="K911" t="str">
        <f t="shared" si="136"/>
        <v/>
      </c>
      <c r="L911" t="str">
        <f t="shared" si="137"/>
        <v/>
      </c>
      <c r="M911" t="str">
        <f t="shared" si="138"/>
        <v/>
      </c>
      <c r="N911" t="str">
        <f t="shared" si="139"/>
        <v/>
      </c>
      <c r="P911" t="s">
        <v>105</v>
      </c>
    </row>
    <row r="912" spans="1:16" ht="15.75" x14ac:dyDescent="0.25">
      <c r="A912" t="s">
        <v>521</v>
      </c>
      <c r="C912" s="4" t="s">
        <v>577</v>
      </c>
      <c r="D912" t="s">
        <v>521</v>
      </c>
      <c r="E912" t="str">
        <f t="shared" si="140"/>
        <v xml:space="preserve"> </v>
      </c>
      <c r="F912" t="s">
        <v>105</v>
      </c>
      <c r="G912" t="str">
        <f t="shared" si="132"/>
        <v xml:space="preserve"> </v>
      </c>
      <c r="H912" t="str">
        <f t="shared" si="133"/>
        <v/>
      </c>
      <c r="I912" t="str">
        <f t="shared" si="134"/>
        <v/>
      </c>
      <c r="J912" t="str">
        <f t="shared" si="135"/>
        <v/>
      </c>
      <c r="K912" t="str">
        <f t="shared" si="136"/>
        <v/>
      </c>
      <c r="L912" t="str">
        <f t="shared" si="137"/>
        <v/>
      </c>
      <c r="M912" t="str">
        <f t="shared" si="138"/>
        <v/>
      </c>
      <c r="N912" t="str">
        <f t="shared" si="139"/>
        <v/>
      </c>
      <c r="P912" t="s">
        <v>105</v>
      </c>
    </row>
    <row r="913" spans="1:16" ht="15.75" x14ac:dyDescent="0.25">
      <c r="A913" t="s">
        <v>521</v>
      </c>
      <c r="C913" s="5" t="s">
        <v>7</v>
      </c>
      <c r="D913" t="s">
        <v>521</v>
      </c>
      <c r="E913" t="str">
        <f t="shared" si="140"/>
        <v xml:space="preserve"> </v>
      </c>
      <c r="F913" t="s">
        <v>105</v>
      </c>
      <c r="G913" t="str">
        <f t="shared" si="132"/>
        <v xml:space="preserve"> </v>
      </c>
      <c r="H913" t="str">
        <f t="shared" si="133"/>
        <v/>
      </c>
      <c r="I913" t="str">
        <f t="shared" si="134"/>
        <v/>
      </c>
      <c r="J913" t="str">
        <f t="shared" si="135"/>
        <v/>
      </c>
      <c r="K913" t="str">
        <f t="shared" si="136"/>
        <v/>
      </c>
      <c r="L913" t="str">
        <f t="shared" si="137"/>
        <v/>
      </c>
      <c r="M913" t="str">
        <f t="shared" si="138"/>
        <v/>
      </c>
      <c r="N913" t="str">
        <f t="shared" si="139"/>
        <v/>
      </c>
      <c r="P913" t="s">
        <v>105</v>
      </c>
    </row>
    <row r="914" spans="1:16" ht="15.75" x14ac:dyDescent="0.25">
      <c r="A914" t="s">
        <v>521</v>
      </c>
      <c r="C914" s="2" t="s">
        <v>149</v>
      </c>
      <c r="D914" t="s">
        <v>521</v>
      </c>
      <c r="E914" t="str">
        <f t="shared" si="140"/>
        <v xml:space="preserve"> </v>
      </c>
      <c r="F914" t="s">
        <v>105</v>
      </c>
      <c r="G914" t="str">
        <f t="shared" si="132"/>
        <v xml:space="preserve"> </v>
      </c>
      <c r="H914" t="str">
        <f t="shared" si="133"/>
        <v/>
      </c>
      <c r="I914" t="str">
        <f t="shared" si="134"/>
        <v/>
      </c>
      <c r="J914" t="str">
        <f t="shared" si="135"/>
        <v/>
      </c>
      <c r="K914" t="str">
        <f t="shared" si="136"/>
        <v/>
      </c>
      <c r="L914" t="str">
        <f t="shared" si="137"/>
        <v/>
      </c>
      <c r="M914" t="str">
        <f t="shared" si="138"/>
        <v/>
      </c>
      <c r="N914" t="str">
        <f t="shared" si="139"/>
        <v/>
      </c>
      <c r="P914" t="s">
        <v>105</v>
      </c>
    </row>
    <row r="915" spans="1:16" ht="15.75" x14ac:dyDescent="0.25">
      <c r="A915" t="s">
        <v>521</v>
      </c>
      <c r="C915" s="2" t="s">
        <v>239</v>
      </c>
      <c r="D915" t="s">
        <v>521</v>
      </c>
      <c r="E915" t="str">
        <f t="shared" si="140"/>
        <v>Question</v>
      </c>
      <c r="F915">
        <v>2</v>
      </c>
      <c r="G915" t="str">
        <f t="shared" si="132"/>
        <v xml:space="preserve">What is a benefit of using a Cisco Wireless LAN Controller? </v>
      </c>
      <c r="H915" t="str">
        <f t="shared" si="133"/>
        <v xml:space="preserve">A.  Central AP management requires more complex configurations </v>
      </c>
      <c r="I915" t="str">
        <f t="shared" si="134"/>
        <v xml:space="preserve">B.  Unique SSIDs cannot use the same authentication method </v>
      </c>
      <c r="J915" t="str">
        <f t="shared" si="135"/>
        <v xml:space="preserve">C.  It supports autonomous and lightweight APs </v>
      </c>
      <c r="K915" t="str">
        <f t="shared" si="136"/>
        <v xml:space="preserve">D.  It eliminates the need to configure each access point individually </v>
      </c>
      <c r="L915" t="str">
        <f t="shared" si="137"/>
        <v xml:space="preserve"> </v>
      </c>
      <c r="M915" t="str">
        <f t="shared" si="138"/>
        <v xml:space="preserve"> </v>
      </c>
      <c r="N915" t="str">
        <f t="shared" si="139"/>
        <v xml:space="preserve">Answer: D  </v>
      </c>
      <c r="P915">
        <v>2</v>
      </c>
    </row>
    <row r="916" spans="1:16" x14ac:dyDescent="0.25">
      <c r="A916" t="s">
        <v>521</v>
      </c>
      <c r="C916" s="3" t="s">
        <v>578</v>
      </c>
      <c r="D916" t="s">
        <v>521</v>
      </c>
      <c r="E916" t="str">
        <f t="shared" si="140"/>
        <v xml:space="preserve"> </v>
      </c>
      <c r="F916" t="s">
        <v>105</v>
      </c>
      <c r="G916" t="str">
        <f t="shared" si="132"/>
        <v xml:space="preserve"> </v>
      </c>
      <c r="H916" t="str">
        <f t="shared" si="133"/>
        <v/>
      </c>
      <c r="I916" t="str">
        <f t="shared" si="134"/>
        <v/>
      </c>
      <c r="J916" t="str">
        <f t="shared" si="135"/>
        <v/>
      </c>
      <c r="K916" t="str">
        <f t="shared" si="136"/>
        <v/>
      </c>
      <c r="L916" t="str">
        <f t="shared" si="137"/>
        <v/>
      </c>
      <c r="M916" t="str">
        <f t="shared" si="138"/>
        <v/>
      </c>
      <c r="N916" t="str">
        <f t="shared" si="139"/>
        <v/>
      </c>
      <c r="P916" t="s">
        <v>105</v>
      </c>
    </row>
    <row r="917" spans="1:16" ht="15.75" x14ac:dyDescent="0.25">
      <c r="A917" t="s">
        <v>521</v>
      </c>
      <c r="C917" s="4" t="s">
        <v>579</v>
      </c>
      <c r="D917" t="s">
        <v>521</v>
      </c>
      <c r="E917" t="str">
        <f t="shared" si="140"/>
        <v xml:space="preserve"> </v>
      </c>
      <c r="F917" t="s">
        <v>105</v>
      </c>
      <c r="G917" t="str">
        <f t="shared" si="132"/>
        <v xml:space="preserve"> </v>
      </c>
      <c r="H917" t="str">
        <f t="shared" si="133"/>
        <v/>
      </c>
      <c r="I917" t="str">
        <f t="shared" si="134"/>
        <v/>
      </c>
      <c r="J917" t="str">
        <f t="shared" si="135"/>
        <v/>
      </c>
      <c r="K917" t="str">
        <f t="shared" si="136"/>
        <v/>
      </c>
      <c r="L917" t="str">
        <f t="shared" si="137"/>
        <v/>
      </c>
      <c r="M917" t="str">
        <f t="shared" si="138"/>
        <v/>
      </c>
      <c r="N917" t="str">
        <f t="shared" si="139"/>
        <v/>
      </c>
      <c r="P917" t="s">
        <v>105</v>
      </c>
    </row>
    <row r="918" spans="1:16" ht="15.75" x14ac:dyDescent="0.25">
      <c r="A918" t="s">
        <v>521</v>
      </c>
      <c r="C918" s="4" t="s">
        <v>580</v>
      </c>
      <c r="D918" t="s">
        <v>521</v>
      </c>
      <c r="E918" t="str">
        <f t="shared" si="140"/>
        <v xml:space="preserve"> </v>
      </c>
      <c r="F918" t="s">
        <v>105</v>
      </c>
      <c r="G918" t="str">
        <f t="shared" si="132"/>
        <v xml:space="preserve"> </v>
      </c>
      <c r="H918" t="str">
        <f t="shared" si="133"/>
        <v/>
      </c>
      <c r="I918" t="str">
        <f t="shared" si="134"/>
        <v/>
      </c>
      <c r="J918" t="str">
        <f t="shared" si="135"/>
        <v/>
      </c>
      <c r="K918" t="str">
        <f t="shared" si="136"/>
        <v/>
      </c>
      <c r="L918" t="str">
        <f t="shared" si="137"/>
        <v/>
      </c>
      <c r="M918" t="str">
        <f t="shared" si="138"/>
        <v/>
      </c>
      <c r="N918" t="str">
        <f t="shared" si="139"/>
        <v/>
      </c>
      <c r="P918" t="s">
        <v>105</v>
      </c>
    </row>
    <row r="919" spans="1:16" ht="15.75" x14ac:dyDescent="0.25">
      <c r="A919" t="s">
        <v>521</v>
      </c>
      <c r="C919" s="4" t="s">
        <v>581</v>
      </c>
      <c r="D919" t="s">
        <v>521</v>
      </c>
      <c r="E919" t="str">
        <f t="shared" si="140"/>
        <v xml:space="preserve"> </v>
      </c>
      <c r="F919" t="s">
        <v>105</v>
      </c>
      <c r="G919" t="str">
        <f t="shared" si="132"/>
        <v xml:space="preserve"> </v>
      </c>
      <c r="H919" t="str">
        <f t="shared" si="133"/>
        <v/>
      </c>
      <c r="I919" t="str">
        <f t="shared" si="134"/>
        <v/>
      </c>
      <c r="J919" t="str">
        <f t="shared" si="135"/>
        <v/>
      </c>
      <c r="K919" t="str">
        <f t="shared" si="136"/>
        <v/>
      </c>
      <c r="L919" t="str">
        <f t="shared" si="137"/>
        <v/>
      </c>
      <c r="M919" t="str">
        <f t="shared" si="138"/>
        <v/>
      </c>
      <c r="N919" t="str">
        <f t="shared" si="139"/>
        <v/>
      </c>
      <c r="P919" t="s">
        <v>105</v>
      </c>
    </row>
    <row r="920" spans="1:16" ht="15.75" x14ac:dyDescent="0.25">
      <c r="A920" t="s">
        <v>521</v>
      </c>
      <c r="C920" s="4" t="s">
        <v>582</v>
      </c>
      <c r="D920" t="s">
        <v>521</v>
      </c>
      <c r="E920" t="str">
        <f t="shared" si="140"/>
        <v xml:space="preserve"> </v>
      </c>
      <c r="F920" t="s">
        <v>105</v>
      </c>
      <c r="G920" t="str">
        <f t="shared" si="132"/>
        <v xml:space="preserve"> </v>
      </c>
      <c r="H920" t="str">
        <f t="shared" si="133"/>
        <v/>
      </c>
      <c r="I920" t="str">
        <f t="shared" si="134"/>
        <v/>
      </c>
      <c r="J920" t="str">
        <f t="shared" si="135"/>
        <v/>
      </c>
      <c r="K920" t="str">
        <f t="shared" si="136"/>
        <v/>
      </c>
      <c r="L920" t="str">
        <f t="shared" si="137"/>
        <v/>
      </c>
      <c r="M920" t="str">
        <f t="shared" si="138"/>
        <v/>
      </c>
      <c r="N920" t="str">
        <f t="shared" si="139"/>
        <v/>
      </c>
      <c r="P920" t="s">
        <v>105</v>
      </c>
    </row>
    <row r="921" spans="1:16" ht="15.75" x14ac:dyDescent="0.25">
      <c r="A921" t="s">
        <v>521</v>
      </c>
      <c r="C921" s="5" t="s">
        <v>7</v>
      </c>
      <c r="D921" t="s">
        <v>521</v>
      </c>
      <c r="E921" t="str">
        <f t="shared" si="140"/>
        <v xml:space="preserve"> </v>
      </c>
      <c r="F921" t="s">
        <v>105</v>
      </c>
      <c r="G921" t="str">
        <f t="shared" si="132"/>
        <v xml:space="preserve"> </v>
      </c>
      <c r="H921" t="str">
        <f t="shared" si="133"/>
        <v/>
      </c>
      <c r="I921" t="str">
        <f t="shared" si="134"/>
        <v/>
      </c>
      <c r="J921" t="str">
        <f t="shared" si="135"/>
        <v/>
      </c>
      <c r="K921" t="str">
        <f t="shared" si="136"/>
        <v/>
      </c>
      <c r="L921" t="str">
        <f t="shared" si="137"/>
        <v/>
      </c>
      <c r="M921" t="str">
        <f t="shared" si="138"/>
        <v/>
      </c>
      <c r="N921" t="str">
        <f t="shared" si="139"/>
        <v/>
      </c>
      <c r="P921" t="s">
        <v>105</v>
      </c>
    </row>
    <row r="922" spans="1:16" ht="15.75" x14ac:dyDescent="0.25">
      <c r="A922" t="s">
        <v>521</v>
      </c>
      <c r="C922" s="2" t="s">
        <v>27</v>
      </c>
      <c r="D922" t="s">
        <v>521</v>
      </c>
      <c r="E922" t="str">
        <f t="shared" si="140"/>
        <v xml:space="preserve"> </v>
      </c>
      <c r="F922" t="s">
        <v>105</v>
      </c>
      <c r="G922" t="str">
        <f t="shared" si="132"/>
        <v xml:space="preserve"> </v>
      </c>
      <c r="H922" t="str">
        <f t="shared" si="133"/>
        <v/>
      </c>
      <c r="I922" t="str">
        <f t="shared" si="134"/>
        <v/>
      </c>
      <c r="J922" t="str">
        <f t="shared" si="135"/>
        <v/>
      </c>
      <c r="K922" t="str">
        <f t="shared" si="136"/>
        <v/>
      </c>
      <c r="L922" t="str">
        <f t="shared" si="137"/>
        <v/>
      </c>
      <c r="M922" t="str">
        <f t="shared" si="138"/>
        <v/>
      </c>
      <c r="N922" t="str">
        <f t="shared" si="139"/>
        <v/>
      </c>
      <c r="P922" t="s">
        <v>105</v>
      </c>
    </row>
    <row r="923" spans="1:16" ht="30" x14ac:dyDescent="0.25">
      <c r="A923" t="s">
        <v>583</v>
      </c>
      <c r="C923" s="1" t="s">
        <v>583</v>
      </c>
      <c r="D923" t="s">
        <v>583</v>
      </c>
      <c r="E923" t="str">
        <f t="shared" si="140"/>
        <v xml:space="preserve"> </v>
      </c>
      <c r="F923" t="s">
        <v>105</v>
      </c>
      <c r="G923" t="str">
        <f t="shared" si="132"/>
        <v xml:space="preserve"> </v>
      </c>
      <c r="H923" t="str">
        <f t="shared" si="133"/>
        <v/>
      </c>
      <c r="I923" t="str">
        <f t="shared" si="134"/>
        <v/>
      </c>
      <c r="J923" t="str">
        <f t="shared" si="135"/>
        <v/>
      </c>
      <c r="K923" t="str">
        <f t="shared" si="136"/>
        <v/>
      </c>
      <c r="L923" t="str">
        <f t="shared" si="137"/>
        <v/>
      </c>
      <c r="M923" t="str">
        <f t="shared" si="138"/>
        <v/>
      </c>
      <c r="N923" t="str">
        <f t="shared" si="139"/>
        <v/>
      </c>
      <c r="P923" t="s">
        <v>105</v>
      </c>
    </row>
    <row r="924" spans="1:16" ht="15.75" x14ac:dyDescent="0.25">
      <c r="A924" t="s">
        <v>583</v>
      </c>
      <c r="C924" s="6" t="s">
        <v>584</v>
      </c>
      <c r="D924" t="s">
        <v>583</v>
      </c>
      <c r="E924" t="str">
        <f t="shared" si="140"/>
        <v xml:space="preserve"> </v>
      </c>
      <c r="F924" t="s">
        <v>105</v>
      </c>
      <c r="G924" t="str">
        <f t="shared" si="132"/>
        <v xml:space="preserve"> </v>
      </c>
      <c r="H924" t="str">
        <f t="shared" si="133"/>
        <v/>
      </c>
      <c r="I924" t="str">
        <f t="shared" si="134"/>
        <v/>
      </c>
      <c r="J924" t="str">
        <f t="shared" si="135"/>
        <v/>
      </c>
      <c r="K924" t="str">
        <f t="shared" si="136"/>
        <v/>
      </c>
      <c r="L924" t="str">
        <f t="shared" si="137"/>
        <v/>
      </c>
      <c r="M924" t="str">
        <f t="shared" si="138"/>
        <v/>
      </c>
      <c r="N924" t="str">
        <f t="shared" si="139"/>
        <v/>
      </c>
      <c r="P924" t="s">
        <v>105</v>
      </c>
    </row>
    <row r="925" spans="1:16" ht="15.75" x14ac:dyDescent="0.25">
      <c r="A925" t="s">
        <v>583</v>
      </c>
      <c r="C925" s="2" t="s">
        <v>1</v>
      </c>
      <c r="D925" t="s">
        <v>583</v>
      </c>
      <c r="E925" t="str">
        <f t="shared" si="140"/>
        <v>Question</v>
      </c>
      <c r="F925">
        <v>1</v>
      </c>
      <c r="G925" t="str">
        <f t="shared" si="132"/>
        <v xml:space="preserve">Which statement about the Cisco ACI fabric is most accurate? </v>
      </c>
      <c r="H925" t="str">
        <f t="shared" si="133"/>
        <v xml:space="preserve">A.  The APIC is able to enforce security by inserting itself into the data path. </v>
      </c>
      <c r="I925" t="str">
        <f t="shared" si="134"/>
        <v xml:space="preserve">B.  The fabric header carries the EPG from the egress to the ingress leaf switch. </v>
      </c>
      <c r="J925" t="str">
        <f t="shared" si="135"/>
        <v xml:space="preserve">C.  An APIC is a cluster of at least three APIC controllers, providing a single point of management without a single point of failure. </v>
      </c>
      <c r="K925" t="str">
        <f t="shared" si="136"/>
        <v xml:space="preserve">D.  The spine switch rewrites the EPG from ingress to egress when it performs the forwarding proxy function </v>
      </c>
      <c r="L925" t="str">
        <f t="shared" si="137"/>
        <v xml:space="preserve"> </v>
      </c>
      <c r="M925" t="str">
        <f t="shared" si="138"/>
        <v xml:space="preserve"> </v>
      </c>
      <c r="N925" t="str">
        <f t="shared" si="139"/>
        <v xml:space="preserve">Answer: C  </v>
      </c>
      <c r="P925">
        <v>1</v>
      </c>
    </row>
    <row r="926" spans="1:16" ht="15.75" x14ac:dyDescent="0.25">
      <c r="A926" t="s">
        <v>583</v>
      </c>
      <c r="C926" s="5" t="s">
        <v>585</v>
      </c>
      <c r="D926" t="s">
        <v>583</v>
      </c>
      <c r="E926" t="str">
        <f t="shared" si="140"/>
        <v xml:space="preserve"> </v>
      </c>
      <c r="F926" t="s">
        <v>105</v>
      </c>
      <c r="G926" t="str">
        <f t="shared" si="132"/>
        <v xml:space="preserve"> </v>
      </c>
      <c r="H926" t="str">
        <f t="shared" si="133"/>
        <v/>
      </c>
      <c r="I926" t="str">
        <f t="shared" si="134"/>
        <v/>
      </c>
      <c r="J926" t="str">
        <f t="shared" si="135"/>
        <v/>
      </c>
      <c r="K926" t="str">
        <f t="shared" si="136"/>
        <v/>
      </c>
      <c r="L926" t="str">
        <f t="shared" si="137"/>
        <v/>
      </c>
      <c r="M926" t="str">
        <f t="shared" si="138"/>
        <v/>
      </c>
      <c r="N926" t="str">
        <f t="shared" si="139"/>
        <v/>
      </c>
      <c r="P926" t="s">
        <v>105</v>
      </c>
    </row>
    <row r="927" spans="1:16" ht="15.75" x14ac:dyDescent="0.25">
      <c r="A927" t="s">
        <v>583</v>
      </c>
      <c r="C927" s="4" t="s">
        <v>586</v>
      </c>
      <c r="D927" t="s">
        <v>583</v>
      </c>
      <c r="E927" t="str">
        <f t="shared" si="140"/>
        <v xml:space="preserve"> </v>
      </c>
      <c r="F927" t="s">
        <v>105</v>
      </c>
      <c r="G927" t="str">
        <f t="shared" si="132"/>
        <v xml:space="preserve"> </v>
      </c>
      <c r="H927" t="str">
        <f t="shared" si="133"/>
        <v/>
      </c>
      <c r="I927" t="str">
        <f t="shared" si="134"/>
        <v/>
      </c>
      <c r="J927" t="str">
        <f t="shared" si="135"/>
        <v/>
      </c>
      <c r="K927" t="str">
        <f t="shared" si="136"/>
        <v/>
      </c>
      <c r="L927" t="str">
        <f t="shared" si="137"/>
        <v/>
      </c>
      <c r="M927" t="str">
        <f t="shared" si="138"/>
        <v/>
      </c>
      <c r="N927" t="str">
        <f t="shared" si="139"/>
        <v/>
      </c>
      <c r="P927" t="s">
        <v>105</v>
      </c>
    </row>
    <row r="928" spans="1:16" ht="15.75" x14ac:dyDescent="0.25">
      <c r="A928" t="s">
        <v>583</v>
      </c>
      <c r="C928" s="4" t="s">
        <v>587</v>
      </c>
      <c r="D928" t="s">
        <v>583</v>
      </c>
      <c r="E928" t="str">
        <f t="shared" si="140"/>
        <v xml:space="preserve"> </v>
      </c>
      <c r="F928" t="s">
        <v>105</v>
      </c>
      <c r="G928" t="str">
        <f t="shared" si="132"/>
        <v xml:space="preserve"> </v>
      </c>
      <c r="H928" t="str">
        <f t="shared" si="133"/>
        <v/>
      </c>
      <c r="I928" t="str">
        <f t="shared" si="134"/>
        <v/>
      </c>
      <c r="J928" t="str">
        <f t="shared" si="135"/>
        <v/>
      </c>
      <c r="K928" t="str">
        <f t="shared" si="136"/>
        <v/>
      </c>
      <c r="L928" t="str">
        <f t="shared" si="137"/>
        <v/>
      </c>
      <c r="M928" t="str">
        <f t="shared" si="138"/>
        <v/>
      </c>
      <c r="N928" t="str">
        <f t="shared" si="139"/>
        <v/>
      </c>
      <c r="P928" t="s">
        <v>105</v>
      </c>
    </row>
    <row r="929" spans="1:16" ht="15.75" x14ac:dyDescent="0.25">
      <c r="A929" t="s">
        <v>583</v>
      </c>
      <c r="C929" s="4" t="s">
        <v>588</v>
      </c>
      <c r="D929" t="s">
        <v>583</v>
      </c>
      <c r="E929" t="str">
        <f t="shared" si="140"/>
        <v xml:space="preserve"> </v>
      </c>
      <c r="F929" t="s">
        <v>105</v>
      </c>
      <c r="G929" t="str">
        <f t="shared" si="132"/>
        <v xml:space="preserve"> </v>
      </c>
      <c r="H929" t="str">
        <f t="shared" si="133"/>
        <v/>
      </c>
      <c r="I929" t="str">
        <f t="shared" si="134"/>
        <v/>
      </c>
      <c r="J929" t="str">
        <f t="shared" si="135"/>
        <v/>
      </c>
      <c r="K929" t="str">
        <f t="shared" si="136"/>
        <v/>
      </c>
      <c r="L929" t="str">
        <f t="shared" si="137"/>
        <v/>
      </c>
      <c r="M929" t="str">
        <f t="shared" si="138"/>
        <v/>
      </c>
      <c r="N929" t="str">
        <f t="shared" si="139"/>
        <v/>
      </c>
      <c r="P929" t="s">
        <v>105</v>
      </c>
    </row>
    <row r="930" spans="1:16" ht="15.75" x14ac:dyDescent="0.25">
      <c r="A930" t="s">
        <v>583</v>
      </c>
      <c r="C930" s="4" t="s">
        <v>589</v>
      </c>
      <c r="D930" t="s">
        <v>583</v>
      </c>
      <c r="E930" t="str">
        <f t="shared" si="140"/>
        <v xml:space="preserve"> </v>
      </c>
      <c r="F930" t="s">
        <v>105</v>
      </c>
      <c r="G930" t="str">
        <f t="shared" si="132"/>
        <v xml:space="preserve"> </v>
      </c>
      <c r="H930" t="str">
        <f t="shared" si="133"/>
        <v/>
      </c>
      <c r="I930" t="str">
        <f t="shared" si="134"/>
        <v/>
      </c>
      <c r="J930" t="str">
        <f t="shared" si="135"/>
        <v/>
      </c>
      <c r="K930" t="str">
        <f t="shared" si="136"/>
        <v/>
      </c>
      <c r="L930" t="str">
        <f t="shared" si="137"/>
        <v/>
      </c>
      <c r="M930" t="str">
        <f t="shared" si="138"/>
        <v/>
      </c>
      <c r="N930" t="str">
        <f t="shared" si="139"/>
        <v/>
      </c>
      <c r="P930" t="s">
        <v>105</v>
      </c>
    </row>
    <row r="931" spans="1:16" ht="15.75" x14ac:dyDescent="0.25">
      <c r="A931" t="s">
        <v>583</v>
      </c>
      <c r="C931" s="5" t="s">
        <v>7</v>
      </c>
      <c r="D931" t="s">
        <v>583</v>
      </c>
      <c r="E931" t="str">
        <f t="shared" si="140"/>
        <v xml:space="preserve"> </v>
      </c>
      <c r="F931" t="s">
        <v>105</v>
      </c>
      <c r="G931" t="str">
        <f t="shared" si="132"/>
        <v xml:space="preserve"> </v>
      </c>
      <c r="H931" t="str">
        <f t="shared" si="133"/>
        <v/>
      </c>
      <c r="I931" t="str">
        <f t="shared" si="134"/>
        <v/>
      </c>
      <c r="J931" t="str">
        <f t="shared" si="135"/>
        <v/>
      </c>
      <c r="K931" t="str">
        <f t="shared" si="136"/>
        <v/>
      </c>
      <c r="L931" t="str">
        <f t="shared" si="137"/>
        <v/>
      </c>
      <c r="M931" t="str">
        <f t="shared" si="138"/>
        <v/>
      </c>
      <c r="N931" t="str">
        <f t="shared" si="139"/>
        <v/>
      </c>
      <c r="P931" t="s">
        <v>105</v>
      </c>
    </row>
    <row r="932" spans="1:16" ht="15.75" x14ac:dyDescent="0.25">
      <c r="A932" t="s">
        <v>583</v>
      </c>
      <c r="C932" s="2" t="s">
        <v>101</v>
      </c>
      <c r="D932" t="s">
        <v>583</v>
      </c>
      <c r="E932" t="str">
        <f t="shared" si="140"/>
        <v xml:space="preserve"> </v>
      </c>
      <c r="F932" t="s">
        <v>105</v>
      </c>
      <c r="G932" t="str">
        <f t="shared" si="132"/>
        <v xml:space="preserve"> </v>
      </c>
      <c r="H932" t="str">
        <f t="shared" si="133"/>
        <v/>
      </c>
      <c r="I932" t="str">
        <f t="shared" si="134"/>
        <v/>
      </c>
      <c r="J932" t="str">
        <f t="shared" si="135"/>
        <v/>
      </c>
      <c r="K932" t="str">
        <f t="shared" si="136"/>
        <v/>
      </c>
      <c r="L932" t="str">
        <f t="shared" si="137"/>
        <v/>
      </c>
      <c r="M932" t="str">
        <f t="shared" si="138"/>
        <v/>
      </c>
      <c r="N932" t="str">
        <f t="shared" si="139"/>
        <v/>
      </c>
      <c r="P932" t="s">
        <v>105</v>
      </c>
    </row>
    <row r="933" spans="1:16" ht="15.75" x14ac:dyDescent="0.25">
      <c r="A933" t="s">
        <v>583</v>
      </c>
      <c r="C933" s="2" t="s">
        <v>9</v>
      </c>
      <c r="D933" t="s">
        <v>583</v>
      </c>
      <c r="E933" t="str">
        <f t="shared" si="140"/>
        <v>Question</v>
      </c>
      <c r="F933">
        <v>2</v>
      </c>
      <c r="G933" t="str">
        <f t="shared" si="132"/>
        <v xml:space="preserve">Which API is used in controller-based architectures to interact with edge devices? </v>
      </c>
      <c r="H933" t="str">
        <f t="shared" si="133"/>
        <v>A.  overlay</v>
      </c>
      <c r="I933" t="str">
        <f t="shared" si="134"/>
        <v>B.  northbound</v>
      </c>
      <c r="J933" t="str">
        <f t="shared" si="135"/>
        <v>C.  underlay</v>
      </c>
      <c r="K933" t="str">
        <f t="shared" si="136"/>
        <v>D.  southbound</v>
      </c>
      <c r="L933" t="str">
        <f t="shared" si="137"/>
        <v xml:space="preserve"> </v>
      </c>
      <c r="M933" t="str">
        <f t="shared" si="138"/>
        <v xml:space="preserve"> </v>
      </c>
      <c r="N933" t="str">
        <f t="shared" si="139"/>
        <v xml:space="preserve">Answer: D  </v>
      </c>
      <c r="P933">
        <v>2</v>
      </c>
    </row>
    <row r="934" spans="1:16" ht="15.75" x14ac:dyDescent="0.25">
      <c r="A934" t="s">
        <v>583</v>
      </c>
      <c r="C934" s="5" t="s">
        <v>590</v>
      </c>
      <c r="D934" t="s">
        <v>583</v>
      </c>
      <c r="E934" t="str">
        <f t="shared" si="140"/>
        <v xml:space="preserve"> </v>
      </c>
      <c r="F934" t="s">
        <v>105</v>
      </c>
      <c r="G934" t="str">
        <f t="shared" si="132"/>
        <v xml:space="preserve"> </v>
      </c>
      <c r="H934" t="str">
        <f t="shared" si="133"/>
        <v/>
      </c>
      <c r="I934" t="str">
        <f t="shared" si="134"/>
        <v/>
      </c>
      <c r="J934" t="str">
        <f t="shared" si="135"/>
        <v/>
      </c>
      <c r="K934" t="str">
        <f t="shared" si="136"/>
        <v/>
      </c>
      <c r="L934" t="str">
        <f t="shared" si="137"/>
        <v/>
      </c>
      <c r="M934" t="str">
        <f t="shared" si="138"/>
        <v/>
      </c>
      <c r="N934" t="str">
        <f t="shared" si="139"/>
        <v/>
      </c>
      <c r="P934" t="s">
        <v>105</v>
      </c>
    </row>
    <row r="935" spans="1:16" ht="15.75" x14ac:dyDescent="0.25">
      <c r="A935" t="s">
        <v>583</v>
      </c>
      <c r="C935" s="4" t="s">
        <v>591</v>
      </c>
      <c r="D935" t="s">
        <v>583</v>
      </c>
      <c r="E935" t="str">
        <f t="shared" si="140"/>
        <v xml:space="preserve"> </v>
      </c>
      <c r="F935" t="s">
        <v>105</v>
      </c>
      <c r="G935" t="str">
        <f t="shared" si="132"/>
        <v xml:space="preserve"> </v>
      </c>
      <c r="H935" t="str">
        <f t="shared" si="133"/>
        <v/>
      </c>
      <c r="I935" t="str">
        <f t="shared" si="134"/>
        <v/>
      </c>
      <c r="J935" t="str">
        <f t="shared" si="135"/>
        <v/>
      </c>
      <c r="K935" t="str">
        <f t="shared" si="136"/>
        <v/>
      </c>
      <c r="L935" t="str">
        <f t="shared" si="137"/>
        <v/>
      </c>
      <c r="M935" t="str">
        <f t="shared" si="138"/>
        <v/>
      </c>
      <c r="N935" t="str">
        <f t="shared" si="139"/>
        <v/>
      </c>
      <c r="P935" t="s">
        <v>105</v>
      </c>
    </row>
    <row r="936" spans="1:16" ht="15.75" x14ac:dyDescent="0.25">
      <c r="A936" t="s">
        <v>583</v>
      </c>
      <c r="C936" s="4" t="s">
        <v>592</v>
      </c>
      <c r="D936" t="s">
        <v>583</v>
      </c>
      <c r="E936" t="str">
        <f t="shared" si="140"/>
        <v xml:space="preserve"> </v>
      </c>
      <c r="F936" t="s">
        <v>105</v>
      </c>
      <c r="G936" t="str">
        <f t="shared" si="132"/>
        <v xml:space="preserve"> </v>
      </c>
      <c r="H936" t="str">
        <f t="shared" si="133"/>
        <v/>
      </c>
      <c r="I936" t="str">
        <f t="shared" si="134"/>
        <v/>
      </c>
      <c r="J936" t="str">
        <f t="shared" si="135"/>
        <v/>
      </c>
      <c r="K936" t="str">
        <f t="shared" si="136"/>
        <v/>
      </c>
      <c r="L936" t="str">
        <f t="shared" si="137"/>
        <v/>
      </c>
      <c r="M936" t="str">
        <f t="shared" si="138"/>
        <v/>
      </c>
      <c r="N936" t="str">
        <f t="shared" si="139"/>
        <v/>
      </c>
      <c r="P936" t="s">
        <v>105</v>
      </c>
    </row>
    <row r="937" spans="1:16" ht="15.75" x14ac:dyDescent="0.25">
      <c r="A937" t="s">
        <v>583</v>
      </c>
      <c r="C937" s="4" t="s">
        <v>593</v>
      </c>
      <c r="D937" t="s">
        <v>583</v>
      </c>
      <c r="E937" t="str">
        <f t="shared" si="140"/>
        <v xml:space="preserve"> </v>
      </c>
      <c r="F937" t="s">
        <v>105</v>
      </c>
      <c r="G937" t="str">
        <f t="shared" si="132"/>
        <v xml:space="preserve"> </v>
      </c>
      <c r="H937" t="str">
        <f t="shared" si="133"/>
        <v/>
      </c>
      <c r="I937" t="str">
        <f t="shared" si="134"/>
        <v/>
      </c>
      <c r="J937" t="str">
        <f t="shared" si="135"/>
        <v/>
      </c>
      <c r="K937" t="str">
        <f t="shared" si="136"/>
        <v/>
      </c>
      <c r="L937" t="str">
        <f t="shared" si="137"/>
        <v/>
      </c>
      <c r="M937" t="str">
        <f t="shared" si="138"/>
        <v/>
      </c>
      <c r="N937" t="str">
        <f t="shared" si="139"/>
        <v/>
      </c>
      <c r="P937" t="s">
        <v>105</v>
      </c>
    </row>
    <row r="938" spans="1:16" ht="15.75" x14ac:dyDescent="0.25">
      <c r="A938" t="s">
        <v>583</v>
      </c>
      <c r="C938" s="4" t="s">
        <v>594</v>
      </c>
      <c r="D938" t="s">
        <v>583</v>
      </c>
      <c r="E938" t="str">
        <f t="shared" si="140"/>
        <v xml:space="preserve"> </v>
      </c>
      <c r="F938" t="s">
        <v>105</v>
      </c>
      <c r="G938" t="str">
        <f t="shared" si="132"/>
        <v xml:space="preserve"> </v>
      </c>
      <c r="H938" t="str">
        <f t="shared" si="133"/>
        <v/>
      </c>
      <c r="I938" t="str">
        <f t="shared" si="134"/>
        <v/>
      </c>
      <c r="J938" t="str">
        <f t="shared" si="135"/>
        <v/>
      </c>
      <c r="K938" t="str">
        <f t="shared" si="136"/>
        <v/>
      </c>
      <c r="L938" t="str">
        <f t="shared" si="137"/>
        <v/>
      </c>
      <c r="M938" t="str">
        <f t="shared" si="138"/>
        <v/>
      </c>
      <c r="N938" t="str">
        <f t="shared" si="139"/>
        <v/>
      </c>
      <c r="P938" t="s">
        <v>105</v>
      </c>
    </row>
    <row r="939" spans="1:16" ht="15.75" x14ac:dyDescent="0.25">
      <c r="A939" t="s">
        <v>583</v>
      </c>
      <c r="C939" s="5" t="s">
        <v>7</v>
      </c>
      <c r="D939" t="s">
        <v>583</v>
      </c>
      <c r="E939" t="str">
        <f t="shared" si="140"/>
        <v xml:space="preserve"> </v>
      </c>
      <c r="F939" t="s">
        <v>105</v>
      </c>
      <c r="G939" t="str">
        <f t="shared" si="132"/>
        <v xml:space="preserve"> </v>
      </c>
      <c r="H939" t="str">
        <f t="shared" si="133"/>
        <v/>
      </c>
      <c r="I939" t="str">
        <f t="shared" si="134"/>
        <v/>
      </c>
      <c r="J939" t="str">
        <f t="shared" si="135"/>
        <v/>
      </c>
      <c r="K939" t="str">
        <f t="shared" si="136"/>
        <v/>
      </c>
      <c r="L939" t="str">
        <f t="shared" si="137"/>
        <v/>
      </c>
      <c r="M939" t="str">
        <f t="shared" si="138"/>
        <v/>
      </c>
      <c r="N939" t="str">
        <f t="shared" si="139"/>
        <v/>
      </c>
      <c r="P939" t="s">
        <v>105</v>
      </c>
    </row>
    <row r="940" spans="1:16" ht="15.75" x14ac:dyDescent="0.25">
      <c r="A940" t="s">
        <v>583</v>
      </c>
      <c r="C940" s="2" t="s">
        <v>27</v>
      </c>
      <c r="D940" t="s">
        <v>583</v>
      </c>
      <c r="E940" t="str">
        <f t="shared" si="140"/>
        <v xml:space="preserve"> </v>
      </c>
      <c r="F940" t="s">
        <v>105</v>
      </c>
      <c r="G940" t="str">
        <f t="shared" si="132"/>
        <v xml:space="preserve"> </v>
      </c>
      <c r="H940" t="str">
        <f t="shared" si="133"/>
        <v/>
      </c>
      <c r="I940" t="str">
        <f t="shared" si="134"/>
        <v/>
      </c>
      <c r="J940" t="str">
        <f t="shared" si="135"/>
        <v/>
      </c>
      <c r="K940" t="str">
        <f t="shared" si="136"/>
        <v/>
      </c>
      <c r="L940" t="str">
        <f t="shared" si="137"/>
        <v/>
      </c>
      <c r="M940" t="str">
        <f t="shared" si="138"/>
        <v/>
      </c>
      <c r="N940" t="str">
        <f t="shared" si="139"/>
        <v/>
      </c>
      <c r="P940" t="s">
        <v>105</v>
      </c>
    </row>
    <row r="941" spans="1:16" ht="15.75" x14ac:dyDescent="0.25">
      <c r="A941" t="s">
        <v>583</v>
      </c>
      <c r="C941" s="2" t="s">
        <v>115</v>
      </c>
      <c r="D941" t="s">
        <v>583</v>
      </c>
      <c r="E941" t="str">
        <f t="shared" si="140"/>
        <v>Question</v>
      </c>
      <c r="F941">
        <v>3</v>
      </c>
      <c r="G941" t="str">
        <f t="shared" si="132"/>
        <v>What are two characteristics of a controller-based network? (Choose two)</v>
      </c>
      <c r="H941" t="str">
        <f t="shared" si="133"/>
        <v xml:space="preserve">A.  The administrator can make configuration updates from the CLI </v>
      </c>
      <c r="I941" t="str">
        <f t="shared" si="134"/>
        <v xml:space="preserve">B.  It uses northbound and southbound APIs to communicate between architectural layers </v>
      </c>
      <c r="J941" t="str">
        <f t="shared" si="135"/>
        <v xml:space="preserve">C.  It moves the control plane to a central point </v>
      </c>
      <c r="K941" t="str">
        <f t="shared" si="136"/>
        <v xml:space="preserve">D.  It decentralizes the control plane, which allows each device to make its own forwarding decisions </v>
      </c>
      <c r="L941" t="str">
        <f t="shared" si="137"/>
        <v xml:space="preserve">E.   It uses Telnet to report system issues. </v>
      </c>
      <c r="M941" t="str">
        <f t="shared" si="138"/>
        <v xml:space="preserve"> </v>
      </c>
      <c r="N941" t="str">
        <f t="shared" si="139"/>
        <v xml:space="preserve">Answer: B C  </v>
      </c>
      <c r="P941">
        <v>3</v>
      </c>
    </row>
    <row r="942" spans="1:16" ht="15.75" x14ac:dyDescent="0.25">
      <c r="A942" t="s">
        <v>583</v>
      </c>
      <c r="C942" s="5" t="s">
        <v>595</v>
      </c>
      <c r="D942" t="s">
        <v>583</v>
      </c>
      <c r="E942" t="str">
        <f t="shared" si="140"/>
        <v xml:space="preserve"> </v>
      </c>
      <c r="F942" t="s">
        <v>105</v>
      </c>
      <c r="G942" t="str">
        <f t="shared" si="132"/>
        <v xml:space="preserve"> </v>
      </c>
      <c r="H942" t="str">
        <f t="shared" si="133"/>
        <v/>
      </c>
      <c r="I942" t="str">
        <f t="shared" si="134"/>
        <v/>
      </c>
      <c r="J942" t="str">
        <f t="shared" si="135"/>
        <v/>
      </c>
      <c r="K942" t="str">
        <f t="shared" si="136"/>
        <v/>
      </c>
      <c r="L942" t="str">
        <f t="shared" si="137"/>
        <v/>
      </c>
      <c r="M942" t="str">
        <f t="shared" si="138"/>
        <v/>
      </c>
      <c r="N942" t="str">
        <f t="shared" si="139"/>
        <v/>
      </c>
      <c r="P942" t="s">
        <v>105</v>
      </c>
    </row>
    <row r="943" spans="1:16" ht="15.75" x14ac:dyDescent="0.25">
      <c r="A943" t="s">
        <v>583</v>
      </c>
      <c r="C943" s="4" t="s">
        <v>596</v>
      </c>
      <c r="D943" t="s">
        <v>583</v>
      </c>
      <c r="E943" t="str">
        <f t="shared" si="140"/>
        <v xml:space="preserve"> </v>
      </c>
      <c r="F943" t="s">
        <v>105</v>
      </c>
      <c r="G943" t="str">
        <f t="shared" si="132"/>
        <v xml:space="preserve"> </v>
      </c>
      <c r="H943" t="str">
        <f t="shared" si="133"/>
        <v/>
      </c>
      <c r="I943" t="str">
        <f t="shared" si="134"/>
        <v/>
      </c>
      <c r="J943" t="str">
        <f t="shared" si="135"/>
        <v/>
      </c>
      <c r="K943" t="str">
        <f t="shared" si="136"/>
        <v/>
      </c>
      <c r="L943" t="str">
        <f t="shared" si="137"/>
        <v/>
      </c>
      <c r="M943" t="str">
        <f t="shared" si="138"/>
        <v/>
      </c>
      <c r="N943" t="str">
        <f t="shared" si="139"/>
        <v/>
      </c>
      <c r="P943" t="s">
        <v>105</v>
      </c>
    </row>
    <row r="944" spans="1:16" ht="15.75" x14ac:dyDescent="0.25">
      <c r="A944" t="s">
        <v>583</v>
      </c>
      <c r="C944" s="4" t="s">
        <v>597</v>
      </c>
      <c r="D944" t="s">
        <v>583</v>
      </c>
      <c r="E944" t="str">
        <f t="shared" si="140"/>
        <v xml:space="preserve"> </v>
      </c>
      <c r="F944" t="s">
        <v>105</v>
      </c>
      <c r="G944" t="str">
        <f t="shared" si="132"/>
        <v xml:space="preserve"> </v>
      </c>
      <c r="H944" t="str">
        <f t="shared" si="133"/>
        <v/>
      </c>
      <c r="I944" t="str">
        <f t="shared" si="134"/>
        <v/>
      </c>
      <c r="J944" t="str">
        <f t="shared" si="135"/>
        <v/>
      </c>
      <c r="K944" t="str">
        <f t="shared" si="136"/>
        <v/>
      </c>
      <c r="L944" t="str">
        <f t="shared" si="137"/>
        <v/>
      </c>
      <c r="M944" t="str">
        <f t="shared" si="138"/>
        <v/>
      </c>
      <c r="N944" t="str">
        <f t="shared" si="139"/>
        <v/>
      </c>
      <c r="P944" t="s">
        <v>105</v>
      </c>
    </row>
    <row r="945" spans="1:16" ht="15.75" x14ac:dyDescent="0.25">
      <c r="A945" t="s">
        <v>583</v>
      </c>
      <c r="C945" s="4" t="s">
        <v>598</v>
      </c>
      <c r="D945" t="s">
        <v>583</v>
      </c>
      <c r="E945" t="str">
        <f t="shared" si="140"/>
        <v xml:space="preserve"> </v>
      </c>
      <c r="F945" t="s">
        <v>105</v>
      </c>
      <c r="G945" t="str">
        <f t="shared" si="132"/>
        <v xml:space="preserve"> </v>
      </c>
      <c r="H945" t="str">
        <f t="shared" si="133"/>
        <v/>
      </c>
      <c r="I945" t="str">
        <f t="shared" si="134"/>
        <v/>
      </c>
      <c r="J945" t="str">
        <f t="shared" si="135"/>
        <v/>
      </c>
      <c r="K945" t="str">
        <f t="shared" si="136"/>
        <v/>
      </c>
      <c r="L945" t="str">
        <f t="shared" si="137"/>
        <v/>
      </c>
      <c r="M945" t="str">
        <f t="shared" si="138"/>
        <v/>
      </c>
      <c r="N945" t="str">
        <f t="shared" si="139"/>
        <v/>
      </c>
      <c r="P945" t="s">
        <v>105</v>
      </c>
    </row>
    <row r="946" spans="1:16" ht="15.75" x14ac:dyDescent="0.25">
      <c r="A946" t="s">
        <v>583</v>
      </c>
      <c r="C946" s="4" t="s">
        <v>599</v>
      </c>
      <c r="D946" t="s">
        <v>583</v>
      </c>
      <c r="E946" t="str">
        <f t="shared" si="140"/>
        <v xml:space="preserve"> </v>
      </c>
      <c r="F946" t="s">
        <v>105</v>
      </c>
      <c r="G946" t="str">
        <f t="shared" si="132"/>
        <v xml:space="preserve"> </v>
      </c>
      <c r="H946" t="str">
        <f t="shared" si="133"/>
        <v/>
      </c>
      <c r="I946" t="str">
        <f t="shared" si="134"/>
        <v/>
      </c>
      <c r="J946" t="str">
        <f t="shared" si="135"/>
        <v/>
      </c>
      <c r="K946" t="str">
        <f t="shared" si="136"/>
        <v/>
      </c>
      <c r="L946" t="str">
        <f t="shared" si="137"/>
        <v/>
      </c>
      <c r="M946" t="str">
        <f t="shared" si="138"/>
        <v/>
      </c>
      <c r="N946" t="str">
        <f t="shared" si="139"/>
        <v/>
      </c>
      <c r="P946" t="s">
        <v>105</v>
      </c>
    </row>
    <row r="947" spans="1:16" ht="15.75" x14ac:dyDescent="0.25">
      <c r="A947" t="s">
        <v>583</v>
      </c>
      <c r="C947" s="4" t="s">
        <v>600</v>
      </c>
      <c r="D947" t="s">
        <v>583</v>
      </c>
      <c r="E947" t="str">
        <f t="shared" si="140"/>
        <v xml:space="preserve"> </v>
      </c>
      <c r="F947" t="s">
        <v>105</v>
      </c>
      <c r="G947" t="str">
        <f t="shared" si="132"/>
        <v xml:space="preserve"> </v>
      </c>
      <c r="H947" t="str">
        <f t="shared" si="133"/>
        <v/>
      </c>
      <c r="I947" t="str">
        <f t="shared" si="134"/>
        <v/>
      </c>
      <c r="J947" t="str">
        <f t="shared" si="135"/>
        <v/>
      </c>
      <c r="K947" t="str">
        <f t="shared" si="136"/>
        <v/>
      </c>
      <c r="L947" t="str">
        <f t="shared" si="137"/>
        <v/>
      </c>
      <c r="M947" t="str">
        <f t="shared" si="138"/>
        <v/>
      </c>
      <c r="N947" t="str">
        <f t="shared" si="139"/>
        <v/>
      </c>
      <c r="P947" t="s">
        <v>105</v>
      </c>
    </row>
    <row r="948" spans="1:16" ht="15.75" x14ac:dyDescent="0.25">
      <c r="A948" t="s">
        <v>583</v>
      </c>
      <c r="C948" s="5" t="s">
        <v>7</v>
      </c>
      <c r="D948" t="s">
        <v>583</v>
      </c>
      <c r="E948" t="str">
        <f t="shared" si="140"/>
        <v xml:space="preserve"> </v>
      </c>
      <c r="F948" t="s">
        <v>105</v>
      </c>
      <c r="G948" t="str">
        <f t="shared" si="132"/>
        <v xml:space="preserve"> </v>
      </c>
      <c r="H948" t="str">
        <f t="shared" si="133"/>
        <v/>
      </c>
      <c r="I948" t="str">
        <f t="shared" si="134"/>
        <v/>
      </c>
      <c r="J948" t="str">
        <f t="shared" si="135"/>
        <v/>
      </c>
      <c r="K948" t="str">
        <f t="shared" si="136"/>
        <v/>
      </c>
      <c r="L948" t="str">
        <f t="shared" si="137"/>
        <v/>
      </c>
      <c r="M948" t="str">
        <f t="shared" si="138"/>
        <v/>
      </c>
      <c r="N948" t="str">
        <f t="shared" si="139"/>
        <v/>
      </c>
      <c r="P948" t="s">
        <v>105</v>
      </c>
    </row>
    <row r="949" spans="1:16" ht="15.75" x14ac:dyDescent="0.25">
      <c r="A949" t="s">
        <v>583</v>
      </c>
      <c r="C949" s="2" t="s">
        <v>47</v>
      </c>
      <c r="D949" t="s">
        <v>583</v>
      </c>
      <c r="E949" t="str">
        <f t="shared" si="140"/>
        <v xml:space="preserve"> </v>
      </c>
      <c r="F949" t="s">
        <v>105</v>
      </c>
      <c r="G949" t="str">
        <f t="shared" si="132"/>
        <v xml:space="preserve"> </v>
      </c>
      <c r="H949" t="str">
        <f t="shared" si="133"/>
        <v/>
      </c>
      <c r="I949" t="str">
        <f t="shared" si="134"/>
        <v/>
      </c>
      <c r="J949" t="str">
        <f t="shared" si="135"/>
        <v/>
      </c>
      <c r="K949" t="str">
        <f t="shared" si="136"/>
        <v/>
      </c>
      <c r="L949" t="str">
        <f t="shared" si="137"/>
        <v/>
      </c>
      <c r="M949" t="str">
        <f t="shared" si="138"/>
        <v/>
      </c>
      <c r="N949" t="str">
        <f t="shared" si="139"/>
        <v/>
      </c>
      <c r="P949" t="s">
        <v>105</v>
      </c>
    </row>
    <row r="950" spans="1:16" ht="15.75" x14ac:dyDescent="0.25">
      <c r="A950" t="s">
        <v>583</v>
      </c>
      <c r="C950" s="2" t="s">
        <v>136</v>
      </c>
      <c r="D950" t="s">
        <v>583</v>
      </c>
      <c r="E950" t="str">
        <f t="shared" si="140"/>
        <v>Question</v>
      </c>
      <c r="F950">
        <v>4</v>
      </c>
      <c r="G950" t="str">
        <f t="shared" si="132"/>
        <v>What are two southbound APIs? (Choose two)</v>
      </c>
      <c r="H950" t="str">
        <f t="shared" si="133"/>
        <v>A.  Thrift</v>
      </c>
      <c r="I950" t="str">
        <f t="shared" si="134"/>
        <v>B.  NETCONF</v>
      </c>
      <c r="J950" t="str">
        <f t="shared" si="135"/>
        <v>C.  Open Flow</v>
      </c>
      <c r="K950" t="str">
        <f t="shared" si="136"/>
        <v>D.  DSC</v>
      </c>
      <c r="L950" t="str">
        <f t="shared" si="137"/>
        <v>E.  CORBA</v>
      </c>
      <c r="M950" t="str">
        <f t="shared" si="138"/>
        <v xml:space="preserve"> </v>
      </c>
      <c r="N950" t="str">
        <f t="shared" si="139"/>
        <v xml:space="preserve">Answer: B C  </v>
      </c>
      <c r="P950">
        <v>4</v>
      </c>
    </row>
    <row r="951" spans="1:16" ht="15.75" x14ac:dyDescent="0.25">
      <c r="A951" t="s">
        <v>583</v>
      </c>
      <c r="C951" s="5" t="s">
        <v>601</v>
      </c>
      <c r="D951" t="s">
        <v>583</v>
      </c>
      <c r="E951" t="str">
        <f t="shared" si="140"/>
        <v xml:space="preserve"> </v>
      </c>
      <c r="F951" t="s">
        <v>105</v>
      </c>
      <c r="G951" t="str">
        <f t="shared" si="132"/>
        <v xml:space="preserve"> </v>
      </c>
      <c r="H951" t="str">
        <f t="shared" si="133"/>
        <v/>
      </c>
      <c r="I951" t="str">
        <f t="shared" si="134"/>
        <v/>
      </c>
      <c r="J951" t="str">
        <f t="shared" si="135"/>
        <v/>
      </c>
      <c r="K951" t="str">
        <f t="shared" si="136"/>
        <v/>
      </c>
      <c r="L951" t="str">
        <f t="shared" si="137"/>
        <v/>
      </c>
      <c r="M951" t="str">
        <f t="shared" si="138"/>
        <v/>
      </c>
      <c r="N951" t="str">
        <f t="shared" si="139"/>
        <v/>
      </c>
      <c r="P951" t="s">
        <v>105</v>
      </c>
    </row>
    <row r="952" spans="1:16" ht="15.75" x14ac:dyDescent="0.25">
      <c r="A952" t="s">
        <v>583</v>
      </c>
      <c r="C952" s="4" t="s">
        <v>602</v>
      </c>
      <c r="D952" t="s">
        <v>583</v>
      </c>
      <c r="E952" t="str">
        <f t="shared" si="140"/>
        <v xml:space="preserve"> </v>
      </c>
      <c r="F952" t="s">
        <v>105</v>
      </c>
      <c r="G952" t="str">
        <f t="shared" si="132"/>
        <v xml:space="preserve"> </v>
      </c>
      <c r="H952" t="str">
        <f t="shared" si="133"/>
        <v/>
      </c>
      <c r="I952" t="str">
        <f t="shared" si="134"/>
        <v/>
      </c>
      <c r="J952" t="str">
        <f t="shared" si="135"/>
        <v/>
      </c>
      <c r="K952" t="str">
        <f t="shared" si="136"/>
        <v/>
      </c>
      <c r="L952" t="str">
        <f t="shared" si="137"/>
        <v/>
      </c>
      <c r="M952" t="str">
        <f t="shared" si="138"/>
        <v/>
      </c>
      <c r="N952" t="str">
        <f t="shared" si="139"/>
        <v/>
      </c>
      <c r="P952" t="s">
        <v>105</v>
      </c>
    </row>
    <row r="953" spans="1:16" ht="15.75" x14ac:dyDescent="0.25">
      <c r="A953" t="s">
        <v>583</v>
      </c>
      <c r="C953" s="4" t="s">
        <v>603</v>
      </c>
      <c r="D953" t="s">
        <v>583</v>
      </c>
      <c r="E953" t="str">
        <f t="shared" si="140"/>
        <v xml:space="preserve"> </v>
      </c>
      <c r="F953" t="s">
        <v>105</v>
      </c>
      <c r="G953" t="str">
        <f t="shared" si="132"/>
        <v xml:space="preserve"> </v>
      </c>
      <c r="H953" t="str">
        <f t="shared" si="133"/>
        <v/>
      </c>
      <c r="I953" t="str">
        <f t="shared" si="134"/>
        <v/>
      </c>
      <c r="J953" t="str">
        <f t="shared" si="135"/>
        <v/>
      </c>
      <c r="K953" t="str">
        <f t="shared" si="136"/>
        <v/>
      </c>
      <c r="L953" t="str">
        <f t="shared" si="137"/>
        <v/>
      </c>
      <c r="M953" t="str">
        <f t="shared" si="138"/>
        <v/>
      </c>
      <c r="N953" t="str">
        <f t="shared" si="139"/>
        <v/>
      </c>
      <c r="P953" t="s">
        <v>105</v>
      </c>
    </row>
    <row r="954" spans="1:16" ht="15.75" x14ac:dyDescent="0.25">
      <c r="A954" t="s">
        <v>583</v>
      </c>
      <c r="C954" s="4" t="s">
        <v>604</v>
      </c>
      <c r="D954" t="s">
        <v>583</v>
      </c>
      <c r="E954" t="str">
        <f t="shared" si="140"/>
        <v xml:space="preserve"> </v>
      </c>
      <c r="F954" t="s">
        <v>105</v>
      </c>
      <c r="G954" t="str">
        <f t="shared" si="132"/>
        <v xml:space="preserve"> </v>
      </c>
      <c r="H954" t="str">
        <f t="shared" si="133"/>
        <v/>
      </c>
      <c r="I954" t="str">
        <f t="shared" si="134"/>
        <v/>
      </c>
      <c r="J954" t="str">
        <f t="shared" si="135"/>
        <v/>
      </c>
      <c r="K954" t="str">
        <f t="shared" si="136"/>
        <v/>
      </c>
      <c r="L954" t="str">
        <f t="shared" si="137"/>
        <v/>
      </c>
      <c r="M954" t="str">
        <f t="shared" si="138"/>
        <v/>
      </c>
      <c r="N954" t="str">
        <f t="shared" si="139"/>
        <v/>
      </c>
      <c r="P954" t="s">
        <v>105</v>
      </c>
    </row>
    <row r="955" spans="1:16" ht="15.75" x14ac:dyDescent="0.25">
      <c r="A955" t="s">
        <v>583</v>
      </c>
      <c r="C955" s="4" t="s">
        <v>605</v>
      </c>
      <c r="D955" t="s">
        <v>583</v>
      </c>
      <c r="E955" t="str">
        <f t="shared" si="140"/>
        <v xml:space="preserve"> </v>
      </c>
      <c r="F955" t="s">
        <v>105</v>
      </c>
      <c r="G955" t="str">
        <f t="shared" si="132"/>
        <v xml:space="preserve"> </v>
      </c>
      <c r="H955" t="str">
        <f t="shared" si="133"/>
        <v/>
      </c>
      <c r="I955" t="str">
        <f t="shared" si="134"/>
        <v/>
      </c>
      <c r="J955" t="str">
        <f t="shared" si="135"/>
        <v/>
      </c>
      <c r="K955" t="str">
        <f t="shared" si="136"/>
        <v/>
      </c>
      <c r="L955" t="str">
        <f t="shared" si="137"/>
        <v/>
      </c>
      <c r="M955" t="str">
        <f t="shared" si="138"/>
        <v/>
      </c>
      <c r="N955" t="str">
        <f t="shared" si="139"/>
        <v/>
      </c>
      <c r="P955" t="s">
        <v>105</v>
      </c>
    </row>
    <row r="956" spans="1:16" ht="15.75" x14ac:dyDescent="0.25">
      <c r="A956" t="s">
        <v>583</v>
      </c>
      <c r="C956" s="4" t="s">
        <v>606</v>
      </c>
      <c r="D956" t="s">
        <v>583</v>
      </c>
      <c r="E956" t="str">
        <f t="shared" si="140"/>
        <v xml:space="preserve"> </v>
      </c>
      <c r="F956" t="s">
        <v>105</v>
      </c>
      <c r="G956" t="str">
        <f t="shared" si="132"/>
        <v xml:space="preserve"> </v>
      </c>
      <c r="H956" t="str">
        <f t="shared" si="133"/>
        <v/>
      </c>
      <c r="I956" t="str">
        <f t="shared" si="134"/>
        <v/>
      </c>
      <c r="J956" t="str">
        <f t="shared" si="135"/>
        <v/>
      </c>
      <c r="K956" t="str">
        <f t="shared" si="136"/>
        <v/>
      </c>
      <c r="L956" t="str">
        <f t="shared" si="137"/>
        <v/>
      </c>
      <c r="M956" t="str">
        <f t="shared" si="138"/>
        <v/>
      </c>
      <c r="N956" t="str">
        <f t="shared" si="139"/>
        <v/>
      </c>
      <c r="P956" t="s">
        <v>105</v>
      </c>
    </row>
    <row r="957" spans="1:16" ht="15.75" x14ac:dyDescent="0.25">
      <c r="A957" t="s">
        <v>583</v>
      </c>
      <c r="C957" s="5" t="s">
        <v>7</v>
      </c>
      <c r="D957" t="s">
        <v>583</v>
      </c>
      <c r="E957" t="str">
        <f t="shared" si="140"/>
        <v xml:space="preserve"> </v>
      </c>
      <c r="F957" t="s">
        <v>105</v>
      </c>
      <c r="G957" t="str">
        <f t="shared" si="132"/>
        <v xml:space="preserve"> </v>
      </c>
      <c r="H957" t="str">
        <f t="shared" si="133"/>
        <v/>
      </c>
      <c r="I957" t="str">
        <f t="shared" si="134"/>
        <v/>
      </c>
      <c r="J957" t="str">
        <f t="shared" si="135"/>
        <v/>
      </c>
      <c r="K957" t="str">
        <f t="shared" si="136"/>
        <v/>
      </c>
      <c r="L957" t="str">
        <f t="shared" si="137"/>
        <v/>
      </c>
      <c r="M957" t="str">
        <f t="shared" si="138"/>
        <v/>
      </c>
      <c r="N957" t="str">
        <f t="shared" si="139"/>
        <v/>
      </c>
      <c r="P957" t="s">
        <v>105</v>
      </c>
    </row>
    <row r="958" spans="1:16" ht="15.75" x14ac:dyDescent="0.25">
      <c r="A958" t="s">
        <v>583</v>
      </c>
      <c r="C958" s="2" t="s">
        <v>47</v>
      </c>
      <c r="D958" t="s">
        <v>583</v>
      </c>
      <c r="E958" t="str">
        <f t="shared" si="140"/>
        <v xml:space="preserve"> </v>
      </c>
      <c r="F958" t="s">
        <v>105</v>
      </c>
      <c r="G958" t="str">
        <f t="shared" si="132"/>
        <v xml:space="preserve"> </v>
      </c>
      <c r="H958" t="str">
        <f t="shared" si="133"/>
        <v/>
      </c>
      <c r="I958" t="str">
        <f t="shared" si="134"/>
        <v/>
      </c>
      <c r="J958" t="str">
        <f t="shared" si="135"/>
        <v/>
      </c>
      <c r="K958" t="str">
        <f t="shared" si="136"/>
        <v/>
      </c>
      <c r="L958" t="str">
        <f t="shared" si="137"/>
        <v/>
      </c>
      <c r="M958" t="str">
        <f t="shared" si="138"/>
        <v/>
      </c>
      <c r="N958" t="str">
        <f t="shared" si="139"/>
        <v/>
      </c>
      <c r="P958" t="s">
        <v>105</v>
      </c>
    </row>
    <row r="959" spans="1:16" ht="15.75" x14ac:dyDescent="0.25">
      <c r="A959" t="s">
        <v>583</v>
      </c>
      <c r="C959" s="2" t="s">
        <v>85</v>
      </c>
      <c r="D959" t="s">
        <v>583</v>
      </c>
      <c r="E959" t="str">
        <f t="shared" si="140"/>
        <v>Question</v>
      </c>
      <c r="F959">
        <v>5</v>
      </c>
      <c r="G959" t="str">
        <f t="shared" si="132"/>
        <v xml:space="preserve">Which statement correctly compares traditional networks and controller-based networks? </v>
      </c>
      <c r="H959" t="str">
        <f t="shared" si="133"/>
        <v xml:space="preserve">A.  Only traditional networks offer a centralized control plane </v>
      </c>
      <c r="I959" t="str">
        <f t="shared" si="134"/>
        <v xml:space="preserve">B.  Only traditional networks natively support centralized management </v>
      </c>
      <c r="J959" t="str">
        <f t="shared" si="135"/>
        <v xml:space="preserve">C.  Traditional and controller-based networks abstract policies from device configurations  D. Only controller-based networks decouple the control plane and the data plane </v>
      </c>
      <c r="K959" t="str">
        <f t="shared" si="136"/>
        <v xml:space="preserve"> </v>
      </c>
      <c r="L959" t="str">
        <f t="shared" si="137"/>
        <v xml:space="preserve"> </v>
      </c>
      <c r="M959" t="str">
        <f t="shared" si="138"/>
        <v xml:space="preserve"> </v>
      </c>
      <c r="N959" t="str">
        <f t="shared" si="139"/>
        <v xml:space="preserve">Answer: D  </v>
      </c>
      <c r="P959">
        <v>5</v>
      </c>
    </row>
    <row r="960" spans="1:16" ht="15.75" x14ac:dyDescent="0.25">
      <c r="A960" t="s">
        <v>583</v>
      </c>
      <c r="C960" s="5" t="s">
        <v>607</v>
      </c>
      <c r="D960" t="s">
        <v>583</v>
      </c>
      <c r="E960" t="str">
        <f t="shared" si="140"/>
        <v xml:space="preserve"> </v>
      </c>
      <c r="F960" t="s">
        <v>105</v>
      </c>
      <c r="G960" t="str">
        <f t="shared" si="132"/>
        <v xml:space="preserve"> </v>
      </c>
      <c r="H960" t="str">
        <f t="shared" si="133"/>
        <v/>
      </c>
      <c r="I960" t="str">
        <f t="shared" si="134"/>
        <v/>
      </c>
      <c r="J960" t="str">
        <f t="shared" si="135"/>
        <v/>
      </c>
      <c r="K960" t="str">
        <f t="shared" si="136"/>
        <v/>
      </c>
      <c r="L960" t="str">
        <f t="shared" si="137"/>
        <v/>
      </c>
      <c r="M960" t="str">
        <f t="shared" si="138"/>
        <v/>
      </c>
      <c r="N960" t="str">
        <f t="shared" si="139"/>
        <v/>
      </c>
      <c r="P960" t="s">
        <v>105</v>
      </c>
    </row>
    <row r="961" spans="1:16" ht="15.75" x14ac:dyDescent="0.25">
      <c r="A961" t="s">
        <v>583</v>
      </c>
      <c r="C961" s="4" t="s">
        <v>608</v>
      </c>
      <c r="D961" t="s">
        <v>583</v>
      </c>
      <c r="E961" t="str">
        <f t="shared" si="140"/>
        <v xml:space="preserve"> </v>
      </c>
      <c r="F961" t="s">
        <v>105</v>
      </c>
      <c r="G961" t="str">
        <f t="shared" si="132"/>
        <v xml:space="preserve"> </v>
      </c>
      <c r="H961" t="str">
        <f t="shared" si="133"/>
        <v/>
      </c>
      <c r="I961" t="str">
        <f t="shared" si="134"/>
        <v/>
      </c>
      <c r="J961" t="str">
        <f t="shared" si="135"/>
        <v/>
      </c>
      <c r="K961" t="str">
        <f t="shared" si="136"/>
        <v/>
      </c>
      <c r="L961" t="str">
        <f t="shared" si="137"/>
        <v/>
      </c>
      <c r="M961" t="str">
        <f t="shared" si="138"/>
        <v/>
      </c>
      <c r="N961" t="str">
        <f t="shared" si="139"/>
        <v/>
      </c>
      <c r="P961" t="s">
        <v>105</v>
      </c>
    </row>
    <row r="962" spans="1:16" ht="15.75" x14ac:dyDescent="0.25">
      <c r="A962" t="s">
        <v>583</v>
      </c>
      <c r="C962" s="4" t="s">
        <v>609</v>
      </c>
      <c r="D962" t="s">
        <v>583</v>
      </c>
      <c r="E962" t="str">
        <f t="shared" si="140"/>
        <v xml:space="preserve"> </v>
      </c>
      <c r="F962" t="s">
        <v>105</v>
      </c>
      <c r="G962" t="str">
        <f t="shared" si="132"/>
        <v xml:space="preserve"> </v>
      </c>
      <c r="H962" t="str">
        <f t="shared" si="133"/>
        <v/>
      </c>
      <c r="I962" t="str">
        <f t="shared" si="134"/>
        <v/>
      </c>
      <c r="J962" t="str">
        <f t="shared" si="135"/>
        <v/>
      </c>
      <c r="K962" t="str">
        <f t="shared" si="136"/>
        <v/>
      </c>
      <c r="L962" t="str">
        <f t="shared" si="137"/>
        <v/>
      </c>
      <c r="M962" t="str">
        <f t="shared" si="138"/>
        <v/>
      </c>
      <c r="N962" t="str">
        <f t="shared" si="139"/>
        <v/>
      </c>
      <c r="P962" t="s">
        <v>105</v>
      </c>
    </row>
    <row r="963" spans="1:16" ht="15.75" x14ac:dyDescent="0.25">
      <c r="A963" t="s">
        <v>583</v>
      </c>
      <c r="C963" s="4" t="s">
        <v>610</v>
      </c>
      <c r="D963" t="s">
        <v>583</v>
      </c>
      <c r="E963" t="str">
        <f t="shared" si="140"/>
        <v xml:space="preserve"> </v>
      </c>
      <c r="F963" t="s">
        <v>105</v>
      </c>
      <c r="G963" t="str">
        <f t="shared" ref="G963:G1026" si="141">IF(E963="Question",C964," ")</f>
        <v xml:space="preserve"> </v>
      </c>
      <c r="H963" t="str">
        <f t="shared" ref="H963:H1026" si="142">IF(ISNUMBER(F963),IF(LEFT(C965,2)="A.",C965,IF(LEFT(C966,2)="A.",C966,IF(LEFT(C967,2)="A.",C967,IF(LEFT(C968,2)="A.",C968,IF(LEFT(C969,2)="A.",C969," "))))),"")</f>
        <v/>
      </c>
      <c r="I963" t="str">
        <f t="shared" ref="I963:I1026" si="143">IF(ISNUMBER(F963),IF(LEFT(C966,2)="B.",C966,IF(LEFT(C967,2)="B.",C967,IF(LEFT(C968,2)="B.",C968,IF(LEFT(C969,2)="B.",C969,IF(LEFT(C970,2)="B.",C970," "))))),"")</f>
        <v/>
      </c>
      <c r="J963" t="str">
        <f t="shared" ref="J963:J1026" si="144">IF(ISNUMBER(F963),IF(LEFT(C967,2)="C.",C967,IF(LEFT(C968,2)="C.",C968,IF(LEFT(C969,2)="C.",C969,IF(LEFT(C970,2)="C.",C970,IF(LEFT(C971,2)="C.",C971," "))))),"")</f>
        <v/>
      </c>
      <c r="K963" t="str">
        <f t="shared" ref="K963:K1026" si="145">IF(ISNUMBER(F963),IF(LEFT(C968,2)="D.",C968,IF(LEFT(C969,2)="D.",C969,IF(LEFT(C970,2)="D.",C970,IF(LEFT(C971,2)="D.",C971,IF(LEFT(C972,2)="D.",C972," "))))),"")</f>
        <v/>
      </c>
      <c r="L963" t="str">
        <f t="shared" ref="L963:L1026" si="146">IF(ISNUMBER(F963),IF(LEFT(C969,2)="E.",C969,IF(LEFT(C970,2)="E.",C970,IF(LEFT(C971,2)="E.",C971,IF(LEFT(C972,2)="E.",C972,IF(LEFT(C973,2)="E.",C973," "))))),"")</f>
        <v/>
      </c>
      <c r="M963" t="str">
        <f t="shared" ref="M963:M1026" si="147">IF(ISNUMBER(F963),IF(LEFT(C970,2)="F.",C970,IF(LEFT(C971,2)="F.",C971,IF(LEFT(C972,2)="F.",C972,IF(LEFT(C973,2)="F.",C973,IF(LEFT(C974,2)="F.",C974," "))))),"")</f>
        <v/>
      </c>
      <c r="N963" t="str">
        <f t="shared" ref="N963:N1026" si="148">IF(ISNUMBER(F963),IF(LEFT(C969,7)="Answer:",C969,IF(LEFT(C970,7)="Answer:",C970,IF(LEFT(C971,7)="Answer:",C971,IF(LEFT(C972,7)="Answer:",C972,IF(LEFT(C973,7)="Answer:",C973,IF(LEFT(C974,7)="Answer:",C974," ")))))),"")</f>
        <v/>
      </c>
      <c r="P963" t="s">
        <v>105</v>
      </c>
    </row>
    <row r="964" spans="1:16" ht="15.75" x14ac:dyDescent="0.25">
      <c r="A964" t="s">
        <v>583</v>
      </c>
      <c r="C964" s="5" t="s">
        <v>7</v>
      </c>
      <c r="D964" t="s">
        <v>583</v>
      </c>
      <c r="E964" t="str">
        <f t="shared" si="140"/>
        <v xml:space="preserve"> </v>
      </c>
      <c r="F964" t="s">
        <v>105</v>
      </c>
      <c r="G964" t="str">
        <f t="shared" si="141"/>
        <v xml:space="preserve"> </v>
      </c>
      <c r="H964" t="str">
        <f t="shared" si="142"/>
        <v/>
      </c>
      <c r="I964" t="str">
        <f t="shared" si="143"/>
        <v/>
      </c>
      <c r="J964" t="str">
        <f t="shared" si="144"/>
        <v/>
      </c>
      <c r="K964" t="str">
        <f t="shared" si="145"/>
        <v/>
      </c>
      <c r="L964" t="str">
        <f t="shared" si="146"/>
        <v/>
      </c>
      <c r="M964" t="str">
        <f t="shared" si="147"/>
        <v/>
      </c>
      <c r="N964" t="str">
        <f t="shared" si="148"/>
        <v/>
      </c>
      <c r="P964" t="s">
        <v>105</v>
      </c>
    </row>
    <row r="965" spans="1:16" ht="15.75" x14ac:dyDescent="0.25">
      <c r="A965" t="s">
        <v>583</v>
      </c>
      <c r="C965" s="2" t="s">
        <v>27</v>
      </c>
      <c r="D965" t="s">
        <v>583</v>
      </c>
      <c r="E965" t="str">
        <f t="shared" si="140"/>
        <v xml:space="preserve"> </v>
      </c>
      <c r="F965" t="s">
        <v>105</v>
      </c>
      <c r="G965" t="str">
        <f t="shared" si="141"/>
        <v xml:space="preserve"> </v>
      </c>
      <c r="H965" t="str">
        <f t="shared" si="142"/>
        <v/>
      </c>
      <c r="I965" t="str">
        <f t="shared" si="143"/>
        <v/>
      </c>
      <c r="J965" t="str">
        <f t="shared" si="144"/>
        <v/>
      </c>
      <c r="K965" t="str">
        <f t="shared" si="145"/>
        <v/>
      </c>
      <c r="L965" t="str">
        <f t="shared" si="146"/>
        <v/>
      </c>
      <c r="M965" t="str">
        <f t="shared" si="147"/>
        <v/>
      </c>
      <c r="N965" t="str">
        <f t="shared" si="148"/>
        <v/>
      </c>
      <c r="P965" t="s">
        <v>105</v>
      </c>
    </row>
    <row r="966" spans="1:16" ht="30" x14ac:dyDescent="0.25">
      <c r="A966" t="s">
        <v>611</v>
      </c>
      <c r="C966" s="1" t="s">
        <v>611</v>
      </c>
      <c r="D966" t="s">
        <v>611</v>
      </c>
      <c r="E966" t="str">
        <f t="shared" si="140"/>
        <v xml:space="preserve"> </v>
      </c>
      <c r="F966" t="s">
        <v>105</v>
      </c>
      <c r="G966" t="str">
        <f t="shared" si="141"/>
        <v xml:space="preserve"> </v>
      </c>
      <c r="H966" t="str">
        <f t="shared" si="142"/>
        <v/>
      </c>
      <c r="I966" t="str">
        <f t="shared" si="143"/>
        <v/>
      </c>
      <c r="J966" t="str">
        <f t="shared" si="144"/>
        <v/>
      </c>
      <c r="K966" t="str">
        <f t="shared" si="145"/>
        <v/>
      </c>
      <c r="L966" t="str">
        <f t="shared" si="146"/>
        <v/>
      </c>
      <c r="M966" t="str">
        <f t="shared" si="147"/>
        <v/>
      </c>
      <c r="N966" t="str">
        <f t="shared" si="148"/>
        <v/>
      </c>
      <c r="P966" t="s">
        <v>105</v>
      </c>
    </row>
    <row r="967" spans="1:16" ht="15.75" x14ac:dyDescent="0.25">
      <c r="A967" t="s">
        <v>611</v>
      </c>
      <c r="C967" s="6" t="s">
        <v>612</v>
      </c>
      <c r="D967" t="s">
        <v>611</v>
      </c>
      <c r="E967" t="str">
        <f t="shared" si="140"/>
        <v xml:space="preserve"> </v>
      </c>
      <c r="F967" t="s">
        <v>105</v>
      </c>
      <c r="G967" t="str">
        <f t="shared" si="141"/>
        <v xml:space="preserve"> </v>
      </c>
      <c r="H967" t="str">
        <f t="shared" si="142"/>
        <v/>
      </c>
      <c r="I967" t="str">
        <f t="shared" si="143"/>
        <v/>
      </c>
      <c r="J967" t="str">
        <f t="shared" si="144"/>
        <v/>
      </c>
      <c r="K967" t="str">
        <f t="shared" si="145"/>
        <v/>
      </c>
      <c r="L967" t="str">
        <f t="shared" si="146"/>
        <v/>
      </c>
      <c r="M967" t="str">
        <f t="shared" si="147"/>
        <v/>
      </c>
      <c r="N967" t="str">
        <f t="shared" si="148"/>
        <v/>
      </c>
      <c r="P967" t="s">
        <v>105</v>
      </c>
    </row>
    <row r="968" spans="1:16" ht="15.75" x14ac:dyDescent="0.25">
      <c r="A968" t="s">
        <v>611</v>
      </c>
      <c r="C968" s="2" t="s">
        <v>1</v>
      </c>
      <c r="D968" t="s">
        <v>611</v>
      </c>
      <c r="E968" t="str">
        <f t="shared" si="140"/>
        <v>Question</v>
      </c>
      <c r="F968">
        <v>1</v>
      </c>
      <c r="G968" t="str">
        <f t="shared" si="141"/>
        <v xml:space="preserve">Which two capacities of Cisco DNA Center make it more extensible? (Choose two) </v>
      </c>
      <c r="H968" t="str">
        <f t="shared" si="142"/>
        <v xml:space="preserve">A.  adapters that support all families of Cisco IOS software </v>
      </c>
      <c r="I968" t="str">
        <f t="shared" si="143"/>
        <v xml:space="preserve">B.  SDKs that support interaction with third-party network equipment </v>
      </c>
      <c r="J968" t="str">
        <f t="shared" si="144"/>
        <v xml:space="preserve">C.  customized versions for small, medium, and large enterprises </v>
      </c>
      <c r="K968" t="str">
        <f t="shared" si="145"/>
        <v xml:space="preserve">D.  REST APIs that allow for external applications to interact natively with Cisco DNA Center E. modular design that is upgradable as needed </v>
      </c>
      <c r="L968" t="str">
        <f t="shared" si="146"/>
        <v xml:space="preserve"> </v>
      </c>
      <c r="M968" t="str">
        <f t="shared" si="147"/>
        <v xml:space="preserve"> </v>
      </c>
      <c r="N968" t="str">
        <f t="shared" si="148"/>
        <v xml:space="preserve">Answer: B D  </v>
      </c>
      <c r="P968">
        <v>1</v>
      </c>
    </row>
    <row r="969" spans="1:16" x14ac:dyDescent="0.25">
      <c r="A969" t="s">
        <v>611</v>
      </c>
      <c r="C969" s="3" t="s">
        <v>613</v>
      </c>
      <c r="D969" t="s">
        <v>611</v>
      </c>
      <c r="E969" t="str">
        <f t="shared" si="140"/>
        <v xml:space="preserve"> </v>
      </c>
      <c r="F969" t="s">
        <v>105</v>
      </c>
      <c r="G969" t="str">
        <f t="shared" si="141"/>
        <v xml:space="preserve"> </v>
      </c>
      <c r="H969" t="str">
        <f t="shared" si="142"/>
        <v/>
      </c>
      <c r="I969" t="str">
        <f t="shared" si="143"/>
        <v/>
      </c>
      <c r="J969" t="str">
        <f t="shared" si="144"/>
        <v/>
      </c>
      <c r="K969" t="str">
        <f t="shared" si="145"/>
        <v/>
      </c>
      <c r="L969" t="str">
        <f t="shared" si="146"/>
        <v/>
      </c>
      <c r="M969" t="str">
        <f t="shared" si="147"/>
        <v/>
      </c>
      <c r="N969" t="str">
        <f t="shared" si="148"/>
        <v/>
      </c>
      <c r="P969" t="s">
        <v>105</v>
      </c>
    </row>
    <row r="970" spans="1:16" ht="15.75" x14ac:dyDescent="0.25">
      <c r="A970" t="s">
        <v>611</v>
      </c>
      <c r="C970" s="4" t="s">
        <v>614</v>
      </c>
      <c r="D970" t="s">
        <v>611</v>
      </c>
      <c r="E970" t="str">
        <f t="shared" si="140"/>
        <v xml:space="preserve"> </v>
      </c>
      <c r="F970" t="s">
        <v>105</v>
      </c>
      <c r="G970" t="str">
        <f t="shared" si="141"/>
        <v xml:space="preserve"> </v>
      </c>
      <c r="H970" t="str">
        <f t="shared" si="142"/>
        <v/>
      </c>
      <c r="I970" t="str">
        <f t="shared" si="143"/>
        <v/>
      </c>
      <c r="J970" t="str">
        <f t="shared" si="144"/>
        <v/>
      </c>
      <c r="K970" t="str">
        <f t="shared" si="145"/>
        <v/>
      </c>
      <c r="L970" t="str">
        <f t="shared" si="146"/>
        <v/>
      </c>
      <c r="M970" t="str">
        <f t="shared" si="147"/>
        <v/>
      </c>
      <c r="N970" t="str">
        <f t="shared" si="148"/>
        <v/>
      </c>
      <c r="P970" t="s">
        <v>105</v>
      </c>
    </row>
    <row r="971" spans="1:16" ht="15.75" x14ac:dyDescent="0.25">
      <c r="A971" t="s">
        <v>611</v>
      </c>
      <c r="C971" s="4" t="s">
        <v>615</v>
      </c>
      <c r="D971" t="s">
        <v>611</v>
      </c>
      <c r="E971" t="str">
        <f t="shared" si="140"/>
        <v xml:space="preserve"> </v>
      </c>
      <c r="F971" t="s">
        <v>105</v>
      </c>
      <c r="G971" t="str">
        <f t="shared" si="141"/>
        <v xml:space="preserve"> </v>
      </c>
      <c r="H971" t="str">
        <f t="shared" si="142"/>
        <v/>
      </c>
      <c r="I971" t="str">
        <f t="shared" si="143"/>
        <v/>
      </c>
      <c r="J971" t="str">
        <f t="shared" si="144"/>
        <v/>
      </c>
      <c r="K971" t="str">
        <f t="shared" si="145"/>
        <v/>
      </c>
      <c r="L971" t="str">
        <f t="shared" si="146"/>
        <v/>
      </c>
      <c r="M971" t="str">
        <f t="shared" si="147"/>
        <v/>
      </c>
      <c r="N971" t="str">
        <f t="shared" si="148"/>
        <v/>
      </c>
      <c r="P971" t="s">
        <v>105</v>
      </c>
    </row>
    <row r="972" spans="1:16" ht="15.75" x14ac:dyDescent="0.25">
      <c r="A972" t="s">
        <v>611</v>
      </c>
      <c r="C972" s="4" t="s">
        <v>616</v>
      </c>
      <c r="D972" t="s">
        <v>611</v>
      </c>
      <c r="E972" t="str">
        <f t="shared" ref="E972:E1035" si="149">IF(LEFT(C972,8)="Question",LEFT(C972,8)," ")</f>
        <v xml:space="preserve"> </v>
      </c>
      <c r="F972" t="s">
        <v>105</v>
      </c>
      <c r="G972" t="str">
        <f t="shared" si="141"/>
        <v xml:space="preserve"> </v>
      </c>
      <c r="H972" t="str">
        <f t="shared" si="142"/>
        <v/>
      </c>
      <c r="I972" t="str">
        <f t="shared" si="143"/>
        <v/>
      </c>
      <c r="J972" t="str">
        <f t="shared" si="144"/>
        <v/>
      </c>
      <c r="K972" t="str">
        <f t="shared" si="145"/>
        <v/>
      </c>
      <c r="L972" t="str">
        <f t="shared" si="146"/>
        <v/>
      </c>
      <c r="M972" t="str">
        <f t="shared" si="147"/>
        <v/>
      </c>
      <c r="N972" t="str">
        <f t="shared" si="148"/>
        <v/>
      </c>
      <c r="P972" t="s">
        <v>105</v>
      </c>
    </row>
    <row r="973" spans="1:16" ht="15.75" x14ac:dyDescent="0.25">
      <c r="A973" t="s">
        <v>611</v>
      </c>
      <c r="C973" s="4" t="s">
        <v>617</v>
      </c>
      <c r="D973" t="s">
        <v>611</v>
      </c>
      <c r="E973" t="str">
        <f t="shared" si="149"/>
        <v xml:space="preserve"> </v>
      </c>
      <c r="F973" t="s">
        <v>105</v>
      </c>
      <c r="G973" t="str">
        <f t="shared" si="141"/>
        <v xml:space="preserve"> </v>
      </c>
      <c r="H973" t="str">
        <f t="shared" si="142"/>
        <v/>
      </c>
      <c r="I973" t="str">
        <f t="shared" si="143"/>
        <v/>
      </c>
      <c r="J973" t="str">
        <f t="shared" si="144"/>
        <v/>
      </c>
      <c r="K973" t="str">
        <f t="shared" si="145"/>
        <v/>
      </c>
      <c r="L973" t="str">
        <f t="shared" si="146"/>
        <v/>
      </c>
      <c r="M973" t="str">
        <f t="shared" si="147"/>
        <v/>
      </c>
      <c r="N973" t="str">
        <f t="shared" si="148"/>
        <v/>
      </c>
      <c r="P973" t="s">
        <v>105</v>
      </c>
    </row>
    <row r="974" spans="1:16" ht="15.75" x14ac:dyDescent="0.25">
      <c r="A974" t="s">
        <v>611</v>
      </c>
      <c r="C974" s="5" t="s">
        <v>7</v>
      </c>
      <c r="D974" t="s">
        <v>611</v>
      </c>
      <c r="E974" t="str">
        <f t="shared" si="149"/>
        <v xml:space="preserve"> </v>
      </c>
      <c r="F974" t="s">
        <v>105</v>
      </c>
      <c r="G974" t="str">
        <f t="shared" si="141"/>
        <v xml:space="preserve"> </v>
      </c>
      <c r="H974" t="str">
        <f t="shared" si="142"/>
        <v/>
      </c>
      <c r="I974" t="str">
        <f t="shared" si="143"/>
        <v/>
      </c>
      <c r="J974" t="str">
        <f t="shared" si="144"/>
        <v/>
      </c>
      <c r="K974" t="str">
        <f t="shared" si="145"/>
        <v/>
      </c>
      <c r="L974" t="str">
        <f t="shared" si="146"/>
        <v/>
      </c>
      <c r="M974" t="str">
        <f t="shared" si="147"/>
        <v/>
      </c>
      <c r="N974" t="str">
        <f t="shared" si="148"/>
        <v/>
      </c>
      <c r="P974" t="s">
        <v>105</v>
      </c>
    </row>
    <row r="975" spans="1:16" ht="15.75" x14ac:dyDescent="0.25">
      <c r="A975" t="s">
        <v>611</v>
      </c>
      <c r="C975" s="2" t="s">
        <v>354</v>
      </c>
      <c r="D975" t="s">
        <v>611</v>
      </c>
      <c r="E975" t="str">
        <f t="shared" si="149"/>
        <v xml:space="preserve"> </v>
      </c>
      <c r="F975" t="s">
        <v>105</v>
      </c>
      <c r="G975" t="str">
        <f t="shared" si="141"/>
        <v xml:space="preserve"> </v>
      </c>
      <c r="H975" t="str">
        <f t="shared" si="142"/>
        <v/>
      </c>
      <c r="I975" t="str">
        <f t="shared" si="143"/>
        <v/>
      </c>
      <c r="J975" t="str">
        <f t="shared" si="144"/>
        <v/>
      </c>
      <c r="K975" t="str">
        <f t="shared" si="145"/>
        <v/>
      </c>
      <c r="L975" t="str">
        <f t="shared" si="146"/>
        <v/>
      </c>
      <c r="M975" t="str">
        <f t="shared" si="147"/>
        <v/>
      </c>
      <c r="N975" t="str">
        <f t="shared" si="148"/>
        <v/>
      </c>
      <c r="P975" t="s">
        <v>105</v>
      </c>
    </row>
    <row r="976" spans="1:16" ht="15.75" x14ac:dyDescent="0.25">
      <c r="A976" t="s">
        <v>611</v>
      </c>
      <c r="C976" s="2" t="s">
        <v>9</v>
      </c>
      <c r="D976" t="s">
        <v>611</v>
      </c>
      <c r="E976" t="str">
        <f t="shared" si="149"/>
        <v>Question</v>
      </c>
      <c r="F976">
        <v>2</v>
      </c>
      <c r="G976" t="str">
        <f t="shared" si="141"/>
        <v xml:space="preserve">Which two capacities of Cisco DNA Center make it more extensible? (Choose two) </v>
      </c>
      <c r="H976" t="str">
        <f t="shared" si="142"/>
        <v xml:space="preserve">A.  adapters that support all families of Cisco IOS software </v>
      </c>
      <c r="I976" t="str">
        <f t="shared" si="143"/>
        <v xml:space="preserve">B.  SDKs that support interaction with third-party network equipment </v>
      </c>
      <c r="J976" t="str">
        <f t="shared" si="144"/>
        <v xml:space="preserve">C.  customized versions for small, medium, and large enterprises </v>
      </c>
      <c r="K976" t="str">
        <f t="shared" si="145"/>
        <v xml:space="preserve">D.  REST APIs that allow for external applications to interact natively with Cisco DNA Center E. modular design that is upgradable as needed </v>
      </c>
      <c r="L976" t="str">
        <f t="shared" si="146"/>
        <v xml:space="preserve"> </v>
      </c>
      <c r="M976" t="str">
        <f t="shared" si="147"/>
        <v xml:space="preserve"> </v>
      </c>
      <c r="N976" t="str">
        <f t="shared" si="148"/>
        <v xml:space="preserve">Answer: B D  </v>
      </c>
      <c r="P976">
        <v>2</v>
      </c>
    </row>
    <row r="977" spans="1:16" x14ac:dyDescent="0.25">
      <c r="A977" t="s">
        <v>611</v>
      </c>
      <c r="C977" s="3" t="s">
        <v>613</v>
      </c>
      <c r="D977" t="s">
        <v>611</v>
      </c>
      <c r="E977" t="str">
        <f t="shared" si="149"/>
        <v xml:space="preserve"> </v>
      </c>
      <c r="F977" t="s">
        <v>105</v>
      </c>
      <c r="G977" t="str">
        <f t="shared" si="141"/>
        <v xml:space="preserve"> </v>
      </c>
      <c r="H977" t="str">
        <f t="shared" si="142"/>
        <v/>
      </c>
      <c r="I977" t="str">
        <f t="shared" si="143"/>
        <v/>
      </c>
      <c r="J977" t="str">
        <f t="shared" si="144"/>
        <v/>
      </c>
      <c r="K977" t="str">
        <f t="shared" si="145"/>
        <v/>
      </c>
      <c r="L977" t="str">
        <f t="shared" si="146"/>
        <v/>
      </c>
      <c r="M977" t="str">
        <f t="shared" si="147"/>
        <v/>
      </c>
      <c r="N977" t="str">
        <f t="shared" si="148"/>
        <v/>
      </c>
      <c r="P977" t="s">
        <v>105</v>
      </c>
    </row>
    <row r="978" spans="1:16" ht="15.75" x14ac:dyDescent="0.25">
      <c r="A978" t="s">
        <v>611</v>
      </c>
      <c r="C978" s="4" t="s">
        <v>614</v>
      </c>
      <c r="D978" t="s">
        <v>611</v>
      </c>
      <c r="E978" t="str">
        <f t="shared" si="149"/>
        <v xml:space="preserve"> </v>
      </c>
      <c r="F978" t="s">
        <v>105</v>
      </c>
      <c r="G978" t="str">
        <f t="shared" si="141"/>
        <v xml:space="preserve"> </v>
      </c>
      <c r="H978" t="str">
        <f t="shared" si="142"/>
        <v/>
      </c>
      <c r="I978" t="str">
        <f t="shared" si="143"/>
        <v/>
      </c>
      <c r="J978" t="str">
        <f t="shared" si="144"/>
        <v/>
      </c>
      <c r="K978" t="str">
        <f t="shared" si="145"/>
        <v/>
      </c>
      <c r="L978" t="str">
        <f t="shared" si="146"/>
        <v/>
      </c>
      <c r="M978" t="str">
        <f t="shared" si="147"/>
        <v/>
      </c>
      <c r="N978" t="str">
        <f t="shared" si="148"/>
        <v/>
      </c>
      <c r="P978" t="s">
        <v>105</v>
      </c>
    </row>
    <row r="979" spans="1:16" ht="15.75" x14ac:dyDescent="0.25">
      <c r="A979" t="s">
        <v>611</v>
      </c>
      <c r="C979" s="4" t="s">
        <v>615</v>
      </c>
      <c r="D979" t="s">
        <v>611</v>
      </c>
      <c r="E979" t="str">
        <f t="shared" si="149"/>
        <v xml:space="preserve"> </v>
      </c>
      <c r="F979" t="s">
        <v>105</v>
      </c>
      <c r="G979" t="str">
        <f t="shared" si="141"/>
        <v xml:space="preserve"> </v>
      </c>
      <c r="H979" t="str">
        <f t="shared" si="142"/>
        <v/>
      </c>
      <c r="I979" t="str">
        <f t="shared" si="143"/>
        <v/>
      </c>
      <c r="J979" t="str">
        <f t="shared" si="144"/>
        <v/>
      </c>
      <c r="K979" t="str">
        <f t="shared" si="145"/>
        <v/>
      </c>
      <c r="L979" t="str">
        <f t="shared" si="146"/>
        <v/>
      </c>
      <c r="M979" t="str">
        <f t="shared" si="147"/>
        <v/>
      </c>
      <c r="N979" t="str">
        <f t="shared" si="148"/>
        <v/>
      </c>
      <c r="P979" t="s">
        <v>105</v>
      </c>
    </row>
    <row r="980" spans="1:16" ht="15.75" x14ac:dyDescent="0.25">
      <c r="A980" t="s">
        <v>611</v>
      </c>
      <c r="C980" s="4" t="s">
        <v>616</v>
      </c>
      <c r="D980" t="s">
        <v>611</v>
      </c>
      <c r="E980" t="str">
        <f t="shared" si="149"/>
        <v xml:space="preserve"> </v>
      </c>
      <c r="F980" t="s">
        <v>105</v>
      </c>
      <c r="G980" t="str">
        <f t="shared" si="141"/>
        <v xml:space="preserve"> </v>
      </c>
      <c r="H980" t="str">
        <f t="shared" si="142"/>
        <v/>
      </c>
      <c r="I980" t="str">
        <f t="shared" si="143"/>
        <v/>
      </c>
      <c r="J980" t="str">
        <f t="shared" si="144"/>
        <v/>
      </c>
      <c r="K980" t="str">
        <f t="shared" si="145"/>
        <v/>
      </c>
      <c r="L980" t="str">
        <f t="shared" si="146"/>
        <v/>
      </c>
      <c r="M980" t="str">
        <f t="shared" si="147"/>
        <v/>
      </c>
      <c r="N980" t="str">
        <f t="shared" si="148"/>
        <v/>
      </c>
      <c r="P980" t="s">
        <v>105</v>
      </c>
    </row>
    <row r="981" spans="1:16" ht="15.75" x14ac:dyDescent="0.25">
      <c r="A981" t="s">
        <v>611</v>
      </c>
      <c r="C981" s="4" t="s">
        <v>617</v>
      </c>
      <c r="D981" t="s">
        <v>611</v>
      </c>
      <c r="E981" t="str">
        <f t="shared" si="149"/>
        <v xml:space="preserve"> </v>
      </c>
      <c r="F981" t="s">
        <v>105</v>
      </c>
      <c r="G981" t="str">
        <f t="shared" si="141"/>
        <v xml:space="preserve"> </v>
      </c>
      <c r="H981" t="str">
        <f t="shared" si="142"/>
        <v/>
      </c>
      <c r="I981" t="str">
        <f t="shared" si="143"/>
        <v/>
      </c>
      <c r="J981" t="str">
        <f t="shared" si="144"/>
        <v/>
      </c>
      <c r="K981" t="str">
        <f t="shared" si="145"/>
        <v/>
      </c>
      <c r="L981" t="str">
        <f t="shared" si="146"/>
        <v/>
      </c>
      <c r="M981" t="str">
        <f t="shared" si="147"/>
        <v/>
      </c>
      <c r="N981" t="str">
        <f t="shared" si="148"/>
        <v/>
      </c>
      <c r="P981" t="s">
        <v>105</v>
      </c>
    </row>
    <row r="982" spans="1:16" ht="15.75" x14ac:dyDescent="0.25">
      <c r="A982" t="s">
        <v>611</v>
      </c>
      <c r="C982" s="5" t="s">
        <v>7</v>
      </c>
      <c r="D982" t="s">
        <v>611</v>
      </c>
      <c r="E982" t="str">
        <f t="shared" si="149"/>
        <v xml:space="preserve"> </v>
      </c>
      <c r="F982" t="s">
        <v>105</v>
      </c>
      <c r="G982" t="str">
        <f t="shared" si="141"/>
        <v xml:space="preserve"> </v>
      </c>
      <c r="H982" t="str">
        <f t="shared" si="142"/>
        <v/>
      </c>
      <c r="I982" t="str">
        <f t="shared" si="143"/>
        <v/>
      </c>
      <c r="J982" t="str">
        <f t="shared" si="144"/>
        <v/>
      </c>
      <c r="K982" t="str">
        <f t="shared" si="145"/>
        <v/>
      </c>
      <c r="L982" t="str">
        <f t="shared" si="146"/>
        <v/>
      </c>
      <c r="M982" t="str">
        <f t="shared" si="147"/>
        <v/>
      </c>
      <c r="N982" t="str">
        <f t="shared" si="148"/>
        <v/>
      </c>
      <c r="P982" t="s">
        <v>105</v>
      </c>
    </row>
    <row r="983" spans="1:16" ht="15.75" x14ac:dyDescent="0.25">
      <c r="A983" t="s">
        <v>611</v>
      </c>
      <c r="C983" s="2" t="s">
        <v>354</v>
      </c>
      <c r="D983" t="s">
        <v>611</v>
      </c>
      <c r="E983" t="str">
        <f t="shared" si="149"/>
        <v xml:space="preserve"> </v>
      </c>
      <c r="F983" t="s">
        <v>105</v>
      </c>
      <c r="G983" t="str">
        <f t="shared" si="141"/>
        <v xml:space="preserve"> </v>
      </c>
      <c r="H983" t="str">
        <f t="shared" si="142"/>
        <v/>
      </c>
      <c r="I983" t="str">
        <f t="shared" si="143"/>
        <v/>
      </c>
      <c r="J983" t="str">
        <f t="shared" si="144"/>
        <v/>
      </c>
      <c r="K983" t="str">
        <f t="shared" si="145"/>
        <v/>
      </c>
      <c r="L983" t="str">
        <f t="shared" si="146"/>
        <v/>
      </c>
      <c r="M983" t="str">
        <f t="shared" si="147"/>
        <v/>
      </c>
      <c r="N983" t="str">
        <f t="shared" si="148"/>
        <v/>
      </c>
      <c r="P983" t="s">
        <v>105</v>
      </c>
    </row>
    <row r="984" spans="1:16" ht="15.75" x14ac:dyDescent="0.25">
      <c r="A984" t="s">
        <v>611</v>
      </c>
      <c r="C984" s="2" t="s">
        <v>15</v>
      </c>
      <c r="D984" t="s">
        <v>611</v>
      </c>
      <c r="E984" t="str">
        <f t="shared" si="149"/>
        <v>Question</v>
      </c>
      <c r="F984">
        <v>3</v>
      </c>
      <c r="G984" t="str">
        <f t="shared" si="141"/>
        <v xml:space="preserve">What makes Cisco DNA Center different from traditional network management applications and their management of networks? </v>
      </c>
      <c r="H984" t="str">
        <f t="shared" si="142"/>
        <v xml:space="preserve">A.  It only supports auto-discovery of network elements in a green field deployment. </v>
      </c>
      <c r="I984" t="str">
        <f t="shared" si="143"/>
        <v xml:space="preserve">B.  It modular design allows someone to implement different versions to meet the specific needs of an organization </v>
      </c>
      <c r="J984" t="str">
        <f t="shared" si="144"/>
        <v xml:space="preserve">C.  It abstracts policy from the actual device configuration </v>
      </c>
      <c r="K984" t="str">
        <f t="shared" si="145"/>
        <v xml:space="preserve">D.  It does not support high availability of management functions when operating in cluster mode </v>
      </c>
      <c r="L984" t="str">
        <f t="shared" si="146"/>
        <v xml:space="preserve"> </v>
      </c>
      <c r="M984" t="str">
        <f t="shared" si="147"/>
        <v xml:space="preserve"> </v>
      </c>
      <c r="N984" t="str">
        <f t="shared" si="148"/>
        <v xml:space="preserve">Answer: C  </v>
      </c>
      <c r="P984">
        <v>3</v>
      </c>
    </row>
    <row r="985" spans="1:16" x14ac:dyDescent="0.25">
      <c r="A985" t="s">
        <v>611</v>
      </c>
      <c r="C985" s="3" t="s">
        <v>618</v>
      </c>
      <c r="D985" t="s">
        <v>611</v>
      </c>
      <c r="E985" t="str">
        <f t="shared" si="149"/>
        <v xml:space="preserve"> </v>
      </c>
      <c r="F985" t="s">
        <v>105</v>
      </c>
      <c r="G985" t="str">
        <f t="shared" si="141"/>
        <v xml:space="preserve"> </v>
      </c>
      <c r="H985" t="str">
        <f t="shared" si="142"/>
        <v/>
      </c>
      <c r="I985" t="str">
        <f t="shared" si="143"/>
        <v/>
      </c>
      <c r="J985" t="str">
        <f t="shared" si="144"/>
        <v/>
      </c>
      <c r="K985" t="str">
        <f t="shared" si="145"/>
        <v/>
      </c>
      <c r="L985" t="str">
        <f t="shared" si="146"/>
        <v/>
      </c>
      <c r="M985" t="str">
        <f t="shared" si="147"/>
        <v/>
      </c>
      <c r="N985" t="str">
        <f t="shared" si="148"/>
        <v/>
      </c>
      <c r="P985" t="s">
        <v>105</v>
      </c>
    </row>
    <row r="986" spans="1:16" ht="15.75" x14ac:dyDescent="0.25">
      <c r="A986" t="s">
        <v>611</v>
      </c>
      <c r="C986" s="4" t="s">
        <v>619</v>
      </c>
      <c r="D986" t="s">
        <v>611</v>
      </c>
      <c r="E986" t="str">
        <f t="shared" si="149"/>
        <v xml:space="preserve"> </v>
      </c>
      <c r="F986" t="s">
        <v>105</v>
      </c>
      <c r="G986" t="str">
        <f t="shared" si="141"/>
        <v xml:space="preserve"> </v>
      </c>
      <c r="H986" t="str">
        <f t="shared" si="142"/>
        <v/>
      </c>
      <c r="I986" t="str">
        <f t="shared" si="143"/>
        <v/>
      </c>
      <c r="J986" t="str">
        <f t="shared" si="144"/>
        <v/>
      </c>
      <c r="K986" t="str">
        <f t="shared" si="145"/>
        <v/>
      </c>
      <c r="L986" t="str">
        <f t="shared" si="146"/>
        <v/>
      </c>
      <c r="M986" t="str">
        <f t="shared" si="147"/>
        <v/>
      </c>
      <c r="N986" t="str">
        <f t="shared" si="148"/>
        <v/>
      </c>
      <c r="P986" t="s">
        <v>105</v>
      </c>
    </row>
    <row r="987" spans="1:16" ht="15.75" x14ac:dyDescent="0.25">
      <c r="A987" t="s">
        <v>611</v>
      </c>
      <c r="C987" s="4" t="s">
        <v>620</v>
      </c>
      <c r="D987" t="s">
        <v>611</v>
      </c>
      <c r="E987" t="str">
        <f t="shared" si="149"/>
        <v xml:space="preserve"> </v>
      </c>
      <c r="F987" t="s">
        <v>105</v>
      </c>
      <c r="G987" t="str">
        <f t="shared" si="141"/>
        <v xml:space="preserve"> </v>
      </c>
      <c r="H987" t="str">
        <f t="shared" si="142"/>
        <v/>
      </c>
      <c r="I987" t="str">
        <f t="shared" si="143"/>
        <v/>
      </c>
      <c r="J987" t="str">
        <f t="shared" si="144"/>
        <v/>
      </c>
      <c r="K987" t="str">
        <f t="shared" si="145"/>
        <v/>
      </c>
      <c r="L987" t="str">
        <f t="shared" si="146"/>
        <v/>
      </c>
      <c r="M987" t="str">
        <f t="shared" si="147"/>
        <v/>
      </c>
      <c r="N987" t="str">
        <f t="shared" si="148"/>
        <v/>
      </c>
      <c r="P987" t="s">
        <v>105</v>
      </c>
    </row>
    <row r="988" spans="1:16" ht="15.75" x14ac:dyDescent="0.25">
      <c r="A988" t="s">
        <v>611</v>
      </c>
      <c r="C988" s="4" t="s">
        <v>621</v>
      </c>
      <c r="D988" t="s">
        <v>611</v>
      </c>
      <c r="E988" t="str">
        <f t="shared" si="149"/>
        <v xml:space="preserve"> </v>
      </c>
      <c r="F988" t="s">
        <v>105</v>
      </c>
      <c r="G988" t="str">
        <f t="shared" si="141"/>
        <v xml:space="preserve"> </v>
      </c>
      <c r="H988" t="str">
        <f t="shared" si="142"/>
        <v/>
      </c>
      <c r="I988" t="str">
        <f t="shared" si="143"/>
        <v/>
      </c>
      <c r="J988" t="str">
        <f t="shared" si="144"/>
        <v/>
      </c>
      <c r="K988" t="str">
        <f t="shared" si="145"/>
        <v/>
      </c>
      <c r="L988" t="str">
        <f t="shared" si="146"/>
        <v/>
      </c>
      <c r="M988" t="str">
        <f t="shared" si="147"/>
        <v/>
      </c>
      <c r="N988" t="str">
        <f t="shared" si="148"/>
        <v/>
      </c>
      <c r="P988" t="s">
        <v>105</v>
      </c>
    </row>
    <row r="989" spans="1:16" ht="15.75" x14ac:dyDescent="0.25">
      <c r="A989" t="s">
        <v>611</v>
      </c>
      <c r="C989" s="4" t="s">
        <v>622</v>
      </c>
      <c r="D989" t="s">
        <v>611</v>
      </c>
      <c r="E989" t="str">
        <f t="shared" si="149"/>
        <v xml:space="preserve"> </v>
      </c>
      <c r="F989" t="s">
        <v>105</v>
      </c>
      <c r="G989" t="str">
        <f t="shared" si="141"/>
        <v xml:space="preserve"> </v>
      </c>
      <c r="H989" t="str">
        <f t="shared" si="142"/>
        <v/>
      </c>
      <c r="I989" t="str">
        <f t="shared" si="143"/>
        <v/>
      </c>
      <c r="J989" t="str">
        <f t="shared" si="144"/>
        <v/>
      </c>
      <c r="K989" t="str">
        <f t="shared" si="145"/>
        <v/>
      </c>
      <c r="L989" t="str">
        <f t="shared" si="146"/>
        <v/>
      </c>
      <c r="M989" t="str">
        <f t="shared" si="147"/>
        <v/>
      </c>
      <c r="N989" t="str">
        <f t="shared" si="148"/>
        <v/>
      </c>
      <c r="P989" t="s">
        <v>105</v>
      </c>
    </row>
    <row r="990" spans="1:16" ht="15.75" x14ac:dyDescent="0.25">
      <c r="A990" t="s">
        <v>611</v>
      </c>
      <c r="C990" s="5" t="s">
        <v>7</v>
      </c>
      <c r="D990" t="s">
        <v>611</v>
      </c>
      <c r="E990" t="str">
        <f t="shared" si="149"/>
        <v xml:space="preserve"> </v>
      </c>
      <c r="F990" t="s">
        <v>105</v>
      </c>
      <c r="G990" t="str">
        <f t="shared" si="141"/>
        <v xml:space="preserve"> </v>
      </c>
      <c r="H990" t="str">
        <f t="shared" si="142"/>
        <v/>
      </c>
      <c r="I990" t="str">
        <f t="shared" si="143"/>
        <v/>
      </c>
      <c r="J990" t="str">
        <f t="shared" si="144"/>
        <v/>
      </c>
      <c r="K990" t="str">
        <f t="shared" si="145"/>
        <v/>
      </c>
      <c r="L990" t="str">
        <f t="shared" si="146"/>
        <v/>
      </c>
      <c r="M990" t="str">
        <f t="shared" si="147"/>
        <v/>
      </c>
      <c r="N990" t="str">
        <f t="shared" si="148"/>
        <v/>
      </c>
      <c r="P990" t="s">
        <v>105</v>
      </c>
    </row>
    <row r="991" spans="1:16" ht="15.75" x14ac:dyDescent="0.25">
      <c r="A991" t="s">
        <v>611</v>
      </c>
      <c r="C991" s="2" t="s">
        <v>101</v>
      </c>
      <c r="D991" t="s">
        <v>611</v>
      </c>
      <c r="E991" t="str">
        <f t="shared" si="149"/>
        <v xml:space="preserve"> </v>
      </c>
      <c r="F991" t="s">
        <v>105</v>
      </c>
      <c r="G991" t="str">
        <f t="shared" si="141"/>
        <v xml:space="preserve"> </v>
      </c>
      <c r="H991" t="str">
        <f t="shared" si="142"/>
        <v/>
      </c>
      <c r="I991" t="str">
        <f t="shared" si="143"/>
        <v/>
      </c>
      <c r="J991" t="str">
        <f t="shared" si="144"/>
        <v/>
      </c>
      <c r="K991" t="str">
        <f t="shared" si="145"/>
        <v/>
      </c>
      <c r="L991" t="str">
        <f t="shared" si="146"/>
        <v/>
      </c>
      <c r="M991" t="str">
        <f t="shared" si="147"/>
        <v/>
      </c>
      <c r="N991" t="str">
        <f t="shared" si="148"/>
        <v/>
      </c>
      <c r="P991" t="s">
        <v>105</v>
      </c>
    </row>
    <row r="992" spans="1:16" ht="30" x14ac:dyDescent="0.25">
      <c r="A992" t="s">
        <v>623</v>
      </c>
      <c r="C992" s="1" t="s">
        <v>623</v>
      </c>
      <c r="D992" t="s">
        <v>623</v>
      </c>
      <c r="E992" t="str">
        <f t="shared" si="149"/>
        <v xml:space="preserve"> </v>
      </c>
      <c r="F992" t="s">
        <v>105</v>
      </c>
      <c r="G992" t="str">
        <f t="shared" si="141"/>
        <v xml:space="preserve"> </v>
      </c>
      <c r="H992" t="str">
        <f t="shared" si="142"/>
        <v/>
      </c>
      <c r="I992" t="str">
        <f t="shared" si="143"/>
        <v/>
      </c>
      <c r="J992" t="str">
        <f t="shared" si="144"/>
        <v/>
      </c>
      <c r="K992" t="str">
        <f t="shared" si="145"/>
        <v/>
      </c>
      <c r="L992" t="str">
        <f t="shared" si="146"/>
        <v/>
      </c>
      <c r="M992" t="str">
        <f t="shared" si="147"/>
        <v/>
      </c>
      <c r="N992" t="str">
        <f t="shared" si="148"/>
        <v/>
      </c>
      <c r="P992" t="s">
        <v>105</v>
      </c>
    </row>
    <row r="993" spans="1:16" ht="15.75" x14ac:dyDescent="0.25">
      <c r="A993" t="s">
        <v>623</v>
      </c>
      <c r="C993" s="6" t="s">
        <v>624</v>
      </c>
      <c r="D993" t="s">
        <v>623</v>
      </c>
      <c r="E993" t="str">
        <f t="shared" si="149"/>
        <v xml:space="preserve"> </v>
      </c>
      <c r="F993" t="s">
        <v>105</v>
      </c>
      <c r="G993" t="str">
        <f t="shared" si="141"/>
        <v xml:space="preserve"> </v>
      </c>
      <c r="H993" t="str">
        <f t="shared" si="142"/>
        <v/>
      </c>
      <c r="I993" t="str">
        <f t="shared" si="143"/>
        <v/>
      </c>
      <c r="J993" t="str">
        <f t="shared" si="144"/>
        <v/>
      </c>
      <c r="K993" t="str">
        <f t="shared" si="145"/>
        <v/>
      </c>
      <c r="L993" t="str">
        <f t="shared" si="146"/>
        <v/>
      </c>
      <c r="M993" t="str">
        <f t="shared" si="147"/>
        <v/>
      </c>
      <c r="N993" t="str">
        <f t="shared" si="148"/>
        <v/>
      </c>
      <c r="P993" t="s">
        <v>105</v>
      </c>
    </row>
    <row r="994" spans="1:16" ht="15.75" x14ac:dyDescent="0.25">
      <c r="A994" t="s">
        <v>623</v>
      </c>
      <c r="C994" s="2" t="s">
        <v>1</v>
      </c>
      <c r="D994" t="s">
        <v>623</v>
      </c>
      <c r="E994" t="str">
        <f t="shared" si="149"/>
        <v>Question</v>
      </c>
      <c r="F994">
        <v>1</v>
      </c>
      <c r="G994" t="str">
        <f t="shared" si="141"/>
        <v xml:space="preserve">Which output displays a JSON data representation? </v>
      </c>
      <c r="H994" t="str">
        <f t="shared" si="142"/>
        <v>A.            {
“response”,{
“response”,{
“taskId”,{};
“url”,”string” };</v>
      </c>
      <c r="I994" t="str">
        <f t="shared" si="143"/>
        <v>B.             {
“response”:{
“taskId”,{};
“url”,”string”
};
“version”; “string” }</v>
      </c>
      <c r="J994" t="str">
        <f t="shared" si="144"/>
        <v>C.             {
“response”- {
“taskId”- {};
“url”-“string” },
“version”-“string” }</v>
      </c>
      <c r="K994" t="str">
        <f t="shared" si="145"/>
        <v>D.            {
“response”:{
“taskId”:{},
“url”:”string” },
“version”: “string”
}</v>
      </c>
      <c r="L994" t="str">
        <f t="shared" si="146"/>
        <v xml:space="preserve"> </v>
      </c>
      <c r="M994" t="str">
        <f t="shared" si="147"/>
        <v xml:space="preserve"> </v>
      </c>
      <c r="N994" t="str">
        <f t="shared" si="148"/>
        <v xml:space="preserve">Answer: D  </v>
      </c>
      <c r="P994">
        <v>1</v>
      </c>
    </row>
    <row r="995" spans="1:16" x14ac:dyDescent="0.25">
      <c r="A995" t="s">
        <v>623</v>
      </c>
      <c r="C995" s="3" t="s">
        <v>625</v>
      </c>
      <c r="D995" t="s">
        <v>623</v>
      </c>
      <c r="E995" t="str">
        <f t="shared" si="149"/>
        <v xml:space="preserve"> </v>
      </c>
      <c r="F995" t="s">
        <v>105</v>
      </c>
      <c r="G995" t="str">
        <f t="shared" si="141"/>
        <v xml:space="preserve"> </v>
      </c>
      <c r="H995" t="str">
        <f t="shared" si="142"/>
        <v/>
      </c>
      <c r="I995" t="str">
        <f t="shared" si="143"/>
        <v/>
      </c>
      <c r="J995" t="str">
        <f t="shared" si="144"/>
        <v/>
      </c>
      <c r="K995" t="str">
        <f t="shared" si="145"/>
        <v/>
      </c>
      <c r="L995" t="str">
        <f t="shared" si="146"/>
        <v/>
      </c>
      <c r="M995" t="str">
        <f t="shared" si="147"/>
        <v/>
      </c>
      <c r="N995" t="str">
        <f t="shared" si="148"/>
        <v/>
      </c>
      <c r="P995" t="s">
        <v>105</v>
      </c>
    </row>
    <row r="996" spans="1:16" ht="78.75" x14ac:dyDescent="0.25">
      <c r="A996" t="s">
        <v>623</v>
      </c>
      <c r="C996" s="9" t="s">
        <v>863</v>
      </c>
      <c r="D996" t="s">
        <v>623</v>
      </c>
      <c r="E996" t="str">
        <f t="shared" si="149"/>
        <v xml:space="preserve"> </v>
      </c>
      <c r="F996" t="s">
        <v>105</v>
      </c>
      <c r="G996" t="str">
        <f t="shared" si="141"/>
        <v xml:space="preserve"> </v>
      </c>
      <c r="H996" t="str">
        <f t="shared" si="142"/>
        <v/>
      </c>
      <c r="I996" t="str">
        <f t="shared" si="143"/>
        <v/>
      </c>
      <c r="J996" t="str">
        <f t="shared" si="144"/>
        <v/>
      </c>
      <c r="K996" t="str">
        <f t="shared" si="145"/>
        <v/>
      </c>
      <c r="L996" t="str">
        <f t="shared" si="146"/>
        <v/>
      </c>
      <c r="M996" t="str">
        <f t="shared" si="147"/>
        <v/>
      </c>
      <c r="N996" t="str">
        <f t="shared" si="148"/>
        <v/>
      </c>
      <c r="P996" t="s">
        <v>105</v>
      </c>
    </row>
    <row r="997" spans="1:16" ht="94.5" x14ac:dyDescent="0.25">
      <c r="A997" t="s">
        <v>623</v>
      </c>
      <c r="C997" s="9" t="s">
        <v>864</v>
      </c>
      <c r="D997" t="s">
        <v>623</v>
      </c>
      <c r="E997" t="str">
        <f t="shared" si="149"/>
        <v xml:space="preserve"> </v>
      </c>
      <c r="F997" t="s">
        <v>105</v>
      </c>
      <c r="G997" t="str">
        <f t="shared" si="141"/>
        <v xml:space="preserve"> </v>
      </c>
      <c r="H997" t="str">
        <f t="shared" si="142"/>
        <v/>
      </c>
      <c r="I997" t="str">
        <f t="shared" si="143"/>
        <v/>
      </c>
      <c r="J997" t="str">
        <f t="shared" si="144"/>
        <v/>
      </c>
      <c r="K997" t="str">
        <f t="shared" si="145"/>
        <v/>
      </c>
      <c r="L997" t="str">
        <f t="shared" si="146"/>
        <v/>
      </c>
      <c r="M997" t="str">
        <f t="shared" si="147"/>
        <v/>
      </c>
      <c r="N997" t="str">
        <f t="shared" si="148"/>
        <v/>
      </c>
      <c r="P997" t="s">
        <v>105</v>
      </c>
    </row>
    <row r="998" spans="1:16" ht="78.75" x14ac:dyDescent="0.25">
      <c r="A998" t="s">
        <v>623</v>
      </c>
      <c r="C998" s="9" t="s">
        <v>865</v>
      </c>
      <c r="D998" t="s">
        <v>623</v>
      </c>
      <c r="E998" t="str">
        <f t="shared" si="149"/>
        <v xml:space="preserve"> </v>
      </c>
      <c r="F998" t="s">
        <v>105</v>
      </c>
      <c r="G998" t="str">
        <f t="shared" si="141"/>
        <v xml:space="preserve"> </v>
      </c>
      <c r="H998" t="str">
        <f t="shared" si="142"/>
        <v/>
      </c>
      <c r="I998" t="str">
        <f t="shared" si="143"/>
        <v/>
      </c>
      <c r="J998" t="str">
        <f t="shared" si="144"/>
        <v/>
      </c>
      <c r="K998" t="str">
        <f t="shared" si="145"/>
        <v/>
      </c>
      <c r="L998" t="str">
        <f t="shared" si="146"/>
        <v/>
      </c>
      <c r="M998" t="str">
        <f t="shared" si="147"/>
        <v/>
      </c>
      <c r="N998" t="str">
        <f t="shared" si="148"/>
        <v/>
      </c>
      <c r="P998" t="s">
        <v>105</v>
      </c>
    </row>
    <row r="999" spans="1:16" ht="94.5" x14ac:dyDescent="0.25">
      <c r="A999" t="s">
        <v>623</v>
      </c>
      <c r="C999" s="9" t="s">
        <v>866</v>
      </c>
      <c r="D999" t="s">
        <v>623</v>
      </c>
      <c r="E999" t="str">
        <f t="shared" si="149"/>
        <v xml:space="preserve"> </v>
      </c>
      <c r="F999" t="s">
        <v>105</v>
      </c>
      <c r="G999" t="str">
        <f t="shared" si="141"/>
        <v xml:space="preserve"> </v>
      </c>
      <c r="H999" t="str">
        <f t="shared" si="142"/>
        <v/>
      </c>
      <c r="I999" t="str">
        <f t="shared" si="143"/>
        <v/>
      </c>
      <c r="J999" t="str">
        <f t="shared" si="144"/>
        <v/>
      </c>
      <c r="K999" t="str">
        <f t="shared" si="145"/>
        <v/>
      </c>
      <c r="L999" t="str">
        <f t="shared" si="146"/>
        <v/>
      </c>
      <c r="M999" t="str">
        <f t="shared" si="147"/>
        <v/>
      </c>
      <c r="N999" t="str">
        <f t="shared" si="148"/>
        <v/>
      </c>
      <c r="P999" t="s">
        <v>105</v>
      </c>
    </row>
    <row r="1000" spans="1:16" ht="15.75" x14ac:dyDescent="0.25">
      <c r="A1000" t="s">
        <v>623</v>
      </c>
      <c r="C1000" s="5" t="s">
        <v>7</v>
      </c>
      <c r="D1000" t="s">
        <v>623</v>
      </c>
      <c r="E1000" t="str">
        <f t="shared" si="149"/>
        <v xml:space="preserve"> </v>
      </c>
      <c r="F1000" t="s">
        <v>105</v>
      </c>
      <c r="G1000" t="str">
        <f t="shared" si="141"/>
        <v xml:space="preserve"> </v>
      </c>
      <c r="H1000" t="str">
        <f t="shared" si="142"/>
        <v/>
      </c>
      <c r="I1000" t="str">
        <f t="shared" si="143"/>
        <v/>
      </c>
      <c r="J1000" t="str">
        <f t="shared" si="144"/>
        <v/>
      </c>
      <c r="K1000" t="str">
        <f t="shared" si="145"/>
        <v/>
      </c>
      <c r="L1000" t="str">
        <f t="shared" si="146"/>
        <v/>
      </c>
      <c r="M1000" t="str">
        <f t="shared" si="147"/>
        <v/>
      </c>
      <c r="N1000" t="str">
        <f t="shared" si="148"/>
        <v/>
      </c>
      <c r="P1000" t="s">
        <v>105</v>
      </c>
    </row>
    <row r="1001" spans="1:16" ht="15.75" x14ac:dyDescent="0.25">
      <c r="A1001" t="s">
        <v>623</v>
      </c>
      <c r="C1001" s="2" t="s">
        <v>27</v>
      </c>
      <c r="D1001" t="s">
        <v>623</v>
      </c>
      <c r="E1001" t="str">
        <f t="shared" si="149"/>
        <v xml:space="preserve"> </v>
      </c>
      <c r="F1001" t="s">
        <v>105</v>
      </c>
      <c r="G1001" t="str">
        <f t="shared" si="141"/>
        <v xml:space="preserve"> </v>
      </c>
      <c r="H1001" t="str">
        <f t="shared" si="142"/>
        <v/>
      </c>
      <c r="I1001" t="str">
        <f t="shared" si="143"/>
        <v/>
      </c>
      <c r="J1001" t="str">
        <f t="shared" si="144"/>
        <v/>
      </c>
      <c r="K1001" t="str">
        <f t="shared" si="145"/>
        <v/>
      </c>
      <c r="L1001" t="str">
        <f t="shared" si="146"/>
        <v/>
      </c>
      <c r="M1001" t="str">
        <f t="shared" si="147"/>
        <v/>
      </c>
      <c r="N1001" t="str">
        <f t="shared" si="148"/>
        <v/>
      </c>
      <c r="P1001" t="s">
        <v>105</v>
      </c>
    </row>
    <row r="1002" spans="1:16" ht="15.75" x14ac:dyDescent="0.25">
      <c r="A1002" t="s">
        <v>623</v>
      </c>
      <c r="C1002" s="2" t="s">
        <v>67</v>
      </c>
      <c r="D1002" t="s">
        <v>623</v>
      </c>
      <c r="E1002" t="str">
        <f t="shared" si="149"/>
        <v>Question</v>
      </c>
      <c r="F1002">
        <v>2</v>
      </c>
      <c r="G1002" t="str">
        <f t="shared" si="141"/>
        <v xml:space="preserve">Which option best describes an API? </v>
      </c>
      <c r="H1002" t="str">
        <f t="shared" si="142"/>
        <v xml:space="preserve">A.  communication often uses either Java scripting, Python, XML, or simple HTTP </v>
      </c>
      <c r="I1002" t="str">
        <f t="shared" si="143"/>
        <v xml:space="preserve">B.  an architectural style (versus a protocol) for designing applications </v>
      </c>
      <c r="J1002" t="str">
        <f t="shared" si="144"/>
        <v>C.  a stateless client-server model</v>
      </c>
      <c r="K1002" t="str">
        <f t="shared" si="145"/>
        <v xml:space="preserve">D.  request a certain type of data by specifying the URL path that models the data </v>
      </c>
      <c r="L1002" t="str">
        <f t="shared" si="146"/>
        <v xml:space="preserve"> </v>
      </c>
      <c r="M1002" t="str">
        <f t="shared" si="147"/>
        <v xml:space="preserve"> </v>
      </c>
      <c r="N1002" t="str">
        <f t="shared" si="148"/>
        <v xml:space="preserve">Answer: C  </v>
      </c>
      <c r="P1002">
        <v>2</v>
      </c>
    </row>
    <row r="1003" spans="1:16" x14ac:dyDescent="0.25">
      <c r="A1003" t="s">
        <v>623</v>
      </c>
      <c r="C1003" s="3" t="s">
        <v>626</v>
      </c>
      <c r="D1003" t="s">
        <v>623</v>
      </c>
      <c r="E1003" t="str">
        <f t="shared" si="149"/>
        <v xml:space="preserve"> </v>
      </c>
      <c r="F1003" t="s">
        <v>105</v>
      </c>
      <c r="G1003" t="str">
        <f t="shared" si="141"/>
        <v xml:space="preserve"> </v>
      </c>
      <c r="H1003" t="str">
        <f t="shared" si="142"/>
        <v/>
      </c>
      <c r="I1003" t="str">
        <f t="shared" si="143"/>
        <v/>
      </c>
      <c r="J1003" t="str">
        <f t="shared" si="144"/>
        <v/>
      </c>
      <c r="K1003" t="str">
        <f t="shared" si="145"/>
        <v/>
      </c>
      <c r="L1003" t="str">
        <f t="shared" si="146"/>
        <v/>
      </c>
      <c r="M1003" t="str">
        <f t="shared" si="147"/>
        <v/>
      </c>
      <c r="N1003" t="str">
        <f t="shared" si="148"/>
        <v/>
      </c>
      <c r="P1003" t="s">
        <v>105</v>
      </c>
    </row>
    <row r="1004" spans="1:16" ht="15.75" x14ac:dyDescent="0.25">
      <c r="A1004" t="s">
        <v>623</v>
      </c>
      <c r="C1004" s="4" t="s">
        <v>627</v>
      </c>
      <c r="D1004" t="s">
        <v>623</v>
      </c>
      <c r="E1004" t="str">
        <f t="shared" si="149"/>
        <v xml:space="preserve"> </v>
      </c>
      <c r="F1004" t="s">
        <v>105</v>
      </c>
      <c r="G1004" t="str">
        <f t="shared" si="141"/>
        <v xml:space="preserve"> </v>
      </c>
      <c r="H1004" t="str">
        <f t="shared" si="142"/>
        <v/>
      </c>
      <c r="I1004" t="str">
        <f t="shared" si="143"/>
        <v/>
      </c>
      <c r="J1004" t="str">
        <f t="shared" si="144"/>
        <v/>
      </c>
      <c r="K1004" t="str">
        <f t="shared" si="145"/>
        <v/>
      </c>
      <c r="L1004" t="str">
        <f t="shared" si="146"/>
        <v/>
      </c>
      <c r="M1004" t="str">
        <f t="shared" si="147"/>
        <v/>
      </c>
      <c r="N1004" t="str">
        <f t="shared" si="148"/>
        <v/>
      </c>
      <c r="P1004" t="s">
        <v>105</v>
      </c>
    </row>
    <row r="1005" spans="1:16" ht="15.75" x14ac:dyDescent="0.25">
      <c r="A1005" t="s">
        <v>623</v>
      </c>
      <c r="C1005" s="4" t="s">
        <v>628</v>
      </c>
      <c r="D1005" t="s">
        <v>623</v>
      </c>
      <c r="E1005" t="str">
        <f t="shared" si="149"/>
        <v xml:space="preserve"> </v>
      </c>
      <c r="F1005" t="s">
        <v>105</v>
      </c>
      <c r="G1005" t="str">
        <f t="shared" si="141"/>
        <v xml:space="preserve"> </v>
      </c>
      <c r="H1005" t="str">
        <f t="shared" si="142"/>
        <v/>
      </c>
      <c r="I1005" t="str">
        <f t="shared" si="143"/>
        <v/>
      </c>
      <c r="J1005" t="str">
        <f t="shared" si="144"/>
        <v/>
      </c>
      <c r="K1005" t="str">
        <f t="shared" si="145"/>
        <v/>
      </c>
      <c r="L1005" t="str">
        <f t="shared" si="146"/>
        <v/>
      </c>
      <c r="M1005" t="str">
        <f t="shared" si="147"/>
        <v/>
      </c>
      <c r="N1005" t="str">
        <f t="shared" si="148"/>
        <v/>
      </c>
      <c r="P1005" t="s">
        <v>105</v>
      </c>
    </row>
    <row r="1006" spans="1:16" ht="15.75" x14ac:dyDescent="0.25">
      <c r="A1006" t="s">
        <v>623</v>
      </c>
      <c r="C1006" s="4" t="s">
        <v>629</v>
      </c>
      <c r="D1006" t="s">
        <v>623</v>
      </c>
      <c r="E1006" t="str">
        <f t="shared" si="149"/>
        <v xml:space="preserve"> </v>
      </c>
      <c r="F1006" t="s">
        <v>105</v>
      </c>
      <c r="G1006" t="str">
        <f t="shared" si="141"/>
        <v xml:space="preserve"> </v>
      </c>
      <c r="H1006" t="str">
        <f t="shared" si="142"/>
        <v/>
      </c>
      <c r="I1006" t="str">
        <f t="shared" si="143"/>
        <v/>
      </c>
      <c r="J1006" t="str">
        <f t="shared" si="144"/>
        <v/>
      </c>
      <c r="K1006" t="str">
        <f t="shared" si="145"/>
        <v/>
      </c>
      <c r="L1006" t="str">
        <f t="shared" si="146"/>
        <v/>
      </c>
      <c r="M1006" t="str">
        <f t="shared" si="147"/>
        <v/>
      </c>
      <c r="N1006" t="str">
        <f t="shared" si="148"/>
        <v/>
      </c>
      <c r="P1006" t="s">
        <v>105</v>
      </c>
    </row>
    <row r="1007" spans="1:16" ht="15.75" x14ac:dyDescent="0.25">
      <c r="A1007" t="s">
        <v>623</v>
      </c>
      <c r="C1007" s="4" t="s">
        <v>630</v>
      </c>
      <c r="D1007" t="s">
        <v>623</v>
      </c>
      <c r="E1007" t="str">
        <f t="shared" si="149"/>
        <v xml:space="preserve"> </v>
      </c>
      <c r="F1007" t="s">
        <v>105</v>
      </c>
      <c r="G1007" t="str">
        <f t="shared" si="141"/>
        <v xml:space="preserve"> </v>
      </c>
      <c r="H1007" t="str">
        <f t="shared" si="142"/>
        <v/>
      </c>
      <c r="I1007" t="str">
        <f t="shared" si="143"/>
        <v/>
      </c>
      <c r="J1007" t="str">
        <f t="shared" si="144"/>
        <v/>
      </c>
      <c r="K1007" t="str">
        <f t="shared" si="145"/>
        <v/>
      </c>
      <c r="L1007" t="str">
        <f t="shared" si="146"/>
        <v/>
      </c>
      <c r="M1007" t="str">
        <f t="shared" si="147"/>
        <v/>
      </c>
      <c r="N1007" t="str">
        <f t="shared" si="148"/>
        <v/>
      </c>
      <c r="P1007" t="s">
        <v>105</v>
      </c>
    </row>
    <row r="1008" spans="1:16" ht="15.75" x14ac:dyDescent="0.25">
      <c r="A1008" t="s">
        <v>623</v>
      </c>
      <c r="C1008" s="5" t="s">
        <v>7</v>
      </c>
      <c r="D1008" t="s">
        <v>623</v>
      </c>
      <c r="E1008" t="str">
        <f t="shared" si="149"/>
        <v xml:space="preserve"> </v>
      </c>
      <c r="F1008" t="s">
        <v>105</v>
      </c>
      <c r="G1008" t="str">
        <f t="shared" si="141"/>
        <v xml:space="preserve"> </v>
      </c>
      <c r="H1008" t="str">
        <f t="shared" si="142"/>
        <v/>
      </c>
      <c r="I1008" t="str">
        <f t="shared" si="143"/>
        <v/>
      </c>
      <c r="J1008" t="str">
        <f t="shared" si="144"/>
        <v/>
      </c>
      <c r="K1008" t="str">
        <f t="shared" si="145"/>
        <v/>
      </c>
      <c r="L1008" t="str">
        <f t="shared" si="146"/>
        <v/>
      </c>
      <c r="M1008" t="str">
        <f t="shared" si="147"/>
        <v/>
      </c>
      <c r="N1008" t="str">
        <f t="shared" si="148"/>
        <v/>
      </c>
      <c r="P1008" t="s">
        <v>105</v>
      </c>
    </row>
    <row r="1009" spans="1:16" ht="15.75" x14ac:dyDescent="0.25">
      <c r="A1009" t="s">
        <v>623</v>
      </c>
      <c r="C1009" s="2" t="s">
        <v>101</v>
      </c>
      <c r="D1009" t="s">
        <v>623</v>
      </c>
      <c r="E1009" t="str">
        <f t="shared" si="149"/>
        <v xml:space="preserve"> </v>
      </c>
      <c r="F1009" t="s">
        <v>105</v>
      </c>
      <c r="G1009" t="str">
        <f t="shared" si="141"/>
        <v xml:space="preserve"> </v>
      </c>
      <c r="H1009" t="str">
        <f t="shared" si="142"/>
        <v/>
      </c>
      <c r="I1009" t="str">
        <f t="shared" si="143"/>
        <v/>
      </c>
      <c r="J1009" t="str">
        <f t="shared" si="144"/>
        <v/>
      </c>
      <c r="K1009" t="str">
        <f t="shared" si="145"/>
        <v/>
      </c>
      <c r="L1009" t="str">
        <f t="shared" si="146"/>
        <v/>
      </c>
      <c r="M1009" t="str">
        <f t="shared" si="147"/>
        <v/>
      </c>
      <c r="N1009" t="str">
        <f t="shared" si="148"/>
        <v/>
      </c>
      <c r="P1009" t="s">
        <v>105</v>
      </c>
    </row>
    <row r="1010" spans="1:16" ht="15.75" x14ac:dyDescent="0.25">
      <c r="A1010" t="s">
        <v>623</v>
      </c>
      <c r="C1010" s="2" t="s">
        <v>15</v>
      </c>
      <c r="D1010" t="s">
        <v>623</v>
      </c>
      <c r="E1010" t="str">
        <f t="shared" si="149"/>
        <v>Question</v>
      </c>
      <c r="F1010">
        <v>3</v>
      </c>
      <c r="G1010" t="str">
        <f t="shared" si="141"/>
        <v xml:space="preserve">Which option about JSON is true? </v>
      </c>
      <c r="H1010" t="str">
        <f t="shared" si="142"/>
        <v xml:space="preserve">A.  uses predefined tags or angle brackets (&lt;&gt;) to delimit markup text </v>
      </c>
      <c r="I1010" t="str">
        <f t="shared" si="143"/>
        <v xml:space="preserve">B.  used to describe structured data that includes arrays </v>
      </c>
      <c r="J1010" t="str">
        <f t="shared" si="144"/>
        <v>C.  used for storing information</v>
      </c>
      <c r="K1010" t="str">
        <f t="shared" si="145"/>
        <v xml:space="preserve">D.  similar to HTML, it is more verbose than XML </v>
      </c>
      <c r="L1010" t="str">
        <f t="shared" si="146"/>
        <v xml:space="preserve"> </v>
      </c>
      <c r="M1010" t="str">
        <f t="shared" si="147"/>
        <v xml:space="preserve"> </v>
      </c>
      <c r="N1010" t="str">
        <f t="shared" si="148"/>
        <v xml:space="preserve">Answer: B  </v>
      </c>
      <c r="P1010">
        <v>3</v>
      </c>
    </row>
    <row r="1011" spans="1:16" x14ac:dyDescent="0.25">
      <c r="A1011" t="s">
        <v>623</v>
      </c>
      <c r="C1011" s="3" t="s">
        <v>631</v>
      </c>
      <c r="D1011" t="s">
        <v>623</v>
      </c>
      <c r="E1011" t="str">
        <f t="shared" si="149"/>
        <v xml:space="preserve"> </v>
      </c>
      <c r="F1011" t="s">
        <v>105</v>
      </c>
      <c r="G1011" t="str">
        <f t="shared" si="141"/>
        <v xml:space="preserve"> </v>
      </c>
      <c r="H1011" t="str">
        <f t="shared" si="142"/>
        <v/>
      </c>
      <c r="I1011" t="str">
        <f t="shared" si="143"/>
        <v/>
      </c>
      <c r="J1011" t="str">
        <f t="shared" si="144"/>
        <v/>
      </c>
      <c r="K1011" t="str">
        <f t="shared" si="145"/>
        <v/>
      </c>
      <c r="L1011" t="str">
        <f t="shared" si="146"/>
        <v/>
      </c>
      <c r="M1011" t="str">
        <f t="shared" si="147"/>
        <v/>
      </c>
      <c r="N1011" t="str">
        <f t="shared" si="148"/>
        <v/>
      </c>
      <c r="P1011" t="s">
        <v>105</v>
      </c>
    </row>
    <row r="1012" spans="1:16" ht="15.75" x14ac:dyDescent="0.25">
      <c r="A1012" t="s">
        <v>623</v>
      </c>
      <c r="C1012" s="4" t="s">
        <v>632</v>
      </c>
      <c r="D1012" t="s">
        <v>623</v>
      </c>
      <c r="E1012" t="str">
        <f t="shared" si="149"/>
        <v xml:space="preserve"> </v>
      </c>
      <c r="F1012" t="s">
        <v>105</v>
      </c>
      <c r="G1012" t="str">
        <f t="shared" si="141"/>
        <v xml:space="preserve"> </v>
      </c>
      <c r="H1012" t="str">
        <f t="shared" si="142"/>
        <v/>
      </c>
      <c r="I1012" t="str">
        <f t="shared" si="143"/>
        <v/>
      </c>
      <c r="J1012" t="str">
        <f t="shared" si="144"/>
        <v/>
      </c>
      <c r="K1012" t="str">
        <f t="shared" si="145"/>
        <v/>
      </c>
      <c r="L1012" t="str">
        <f t="shared" si="146"/>
        <v/>
      </c>
      <c r="M1012" t="str">
        <f t="shared" si="147"/>
        <v/>
      </c>
      <c r="N1012" t="str">
        <f t="shared" si="148"/>
        <v/>
      </c>
      <c r="P1012" t="s">
        <v>105</v>
      </c>
    </row>
    <row r="1013" spans="1:16" ht="15.75" x14ac:dyDescent="0.25">
      <c r="A1013" t="s">
        <v>623</v>
      </c>
      <c r="C1013" s="4" t="s">
        <v>633</v>
      </c>
      <c r="D1013" t="s">
        <v>623</v>
      </c>
      <c r="E1013" t="str">
        <f t="shared" si="149"/>
        <v xml:space="preserve"> </v>
      </c>
      <c r="F1013" t="s">
        <v>105</v>
      </c>
      <c r="G1013" t="str">
        <f t="shared" si="141"/>
        <v xml:space="preserve"> </v>
      </c>
      <c r="H1013" t="str">
        <f t="shared" si="142"/>
        <v/>
      </c>
      <c r="I1013" t="str">
        <f t="shared" si="143"/>
        <v/>
      </c>
      <c r="J1013" t="str">
        <f t="shared" si="144"/>
        <v/>
      </c>
      <c r="K1013" t="str">
        <f t="shared" si="145"/>
        <v/>
      </c>
      <c r="L1013" t="str">
        <f t="shared" si="146"/>
        <v/>
      </c>
      <c r="M1013" t="str">
        <f t="shared" si="147"/>
        <v/>
      </c>
      <c r="N1013" t="str">
        <f t="shared" si="148"/>
        <v/>
      </c>
      <c r="P1013" t="s">
        <v>105</v>
      </c>
    </row>
    <row r="1014" spans="1:16" ht="15.75" x14ac:dyDescent="0.25">
      <c r="A1014" t="s">
        <v>623</v>
      </c>
      <c r="C1014" s="4" t="s">
        <v>634</v>
      </c>
      <c r="D1014" t="s">
        <v>623</v>
      </c>
      <c r="E1014" t="str">
        <f t="shared" si="149"/>
        <v xml:space="preserve"> </v>
      </c>
      <c r="F1014" t="s">
        <v>105</v>
      </c>
      <c r="G1014" t="str">
        <f t="shared" si="141"/>
        <v xml:space="preserve"> </v>
      </c>
      <c r="H1014" t="str">
        <f t="shared" si="142"/>
        <v/>
      </c>
      <c r="I1014" t="str">
        <f t="shared" si="143"/>
        <v/>
      </c>
      <c r="J1014" t="str">
        <f t="shared" si="144"/>
        <v/>
      </c>
      <c r="K1014" t="str">
        <f t="shared" si="145"/>
        <v/>
      </c>
      <c r="L1014" t="str">
        <f t="shared" si="146"/>
        <v/>
      </c>
      <c r="M1014" t="str">
        <f t="shared" si="147"/>
        <v/>
      </c>
      <c r="N1014" t="str">
        <f t="shared" si="148"/>
        <v/>
      </c>
      <c r="P1014" t="s">
        <v>105</v>
      </c>
    </row>
    <row r="1015" spans="1:16" ht="15.75" x14ac:dyDescent="0.25">
      <c r="A1015" t="s">
        <v>623</v>
      </c>
      <c r="C1015" s="4" t="s">
        <v>635</v>
      </c>
      <c r="D1015" t="s">
        <v>623</v>
      </c>
      <c r="E1015" t="str">
        <f t="shared" si="149"/>
        <v xml:space="preserve"> </v>
      </c>
      <c r="F1015" t="s">
        <v>105</v>
      </c>
      <c r="G1015" t="str">
        <f t="shared" si="141"/>
        <v xml:space="preserve"> </v>
      </c>
      <c r="H1015" t="str">
        <f t="shared" si="142"/>
        <v/>
      </c>
      <c r="I1015" t="str">
        <f t="shared" si="143"/>
        <v/>
      </c>
      <c r="J1015" t="str">
        <f t="shared" si="144"/>
        <v/>
      </c>
      <c r="K1015" t="str">
        <f t="shared" si="145"/>
        <v/>
      </c>
      <c r="L1015" t="str">
        <f t="shared" si="146"/>
        <v/>
      </c>
      <c r="M1015" t="str">
        <f t="shared" si="147"/>
        <v/>
      </c>
      <c r="N1015" t="str">
        <f t="shared" si="148"/>
        <v/>
      </c>
      <c r="P1015" t="s">
        <v>105</v>
      </c>
    </row>
    <row r="1016" spans="1:16" ht="15.75" x14ac:dyDescent="0.25">
      <c r="A1016" t="s">
        <v>623</v>
      </c>
      <c r="C1016" s="5" t="s">
        <v>7</v>
      </c>
      <c r="D1016" t="s">
        <v>623</v>
      </c>
      <c r="E1016" t="str">
        <f t="shared" si="149"/>
        <v xml:space="preserve"> </v>
      </c>
      <c r="F1016" t="s">
        <v>105</v>
      </c>
      <c r="G1016" t="str">
        <f t="shared" si="141"/>
        <v xml:space="preserve"> </v>
      </c>
      <c r="H1016" t="str">
        <f t="shared" si="142"/>
        <v/>
      </c>
      <c r="I1016" t="str">
        <f t="shared" si="143"/>
        <v/>
      </c>
      <c r="J1016" t="str">
        <f t="shared" si="144"/>
        <v/>
      </c>
      <c r="K1016" t="str">
        <f t="shared" si="145"/>
        <v/>
      </c>
      <c r="L1016" t="str">
        <f t="shared" si="146"/>
        <v/>
      </c>
      <c r="M1016" t="str">
        <f t="shared" si="147"/>
        <v/>
      </c>
      <c r="N1016" t="str">
        <f t="shared" si="148"/>
        <v/>
      </c>
      <c r="P1016" t="s">
        <v>105</v>
      </c>
    </row>
    <row r="1017" spans="1:16" ht="15.75" x14ac:dyDescent="0.25">
      <c r="A1017" t="s">
        <v>623</v>
      </c>
      <c r="C1017" s="2" t="s">
        <v>14</v>
      </c>
      <c r="D1017" t="s">
        <v>623</v>
      </c>
      <c r="E1017" t="str">
        <f t="shared" si="149"/>
        <v xml:space="preserve"> </v>
      </c>
      <c r="F1017" t="s">
        <v>105</v>
      </c>
      <c r="G1017" t="str">
        <f t="shared" si="141"/>
        <v xml:space="preserve"> </v>
      </c>
      <c r="H1017" t="str">
        <f t="shared" si="142"/>
        <v/>
      </c>
      <c r="I1017" t="str">
        <f t="shared" si="143"/>
        <v/>
      </c>
      <c r="J1017" t="str">
        <f t="shared" si="144"/>
        <v/>
      </c>
      <c r="K1017" t="str">
        <f t="shared" si="145"/>
        <v/>
      </c>
      <c r="L1017" t="str">
        <f t="shared" si="146"/>
        <v/>
      </c>
      <c r="M1017" t="str">
        <f t="shared" si="147"/>
        <v/>
      </c>
      <c r="N1017" t="str">
        <f t="shared" si="148"/>
        <v/>
      </c>
      <c r="P1017" t="s">
        <v>105</v>
      </c>
    </row>
    <row r="1018" spans="1:16" ht="15.75" x14ac:dyDescent="0.25">
      <c r="A1018" t="s">
        <v>623</v>
      </c>
      <c r="C1018" s="2" t="s">
        <v>136</v>
      </c>
      <c r="D1018" t="s">
        <v>623</v>
      </c>
      <c r="E1018" t="str">
        <f t="shared" si="149"/>
        <v>Question</v>
      </c>
      <c r="F1018">
        <v>4</v>
      </c>
      <c r="G1018" t="str">
        <f t="shared" si="141"/>
        <v xml:space="preserve">Which of the following is the JSON encoding of a dictionary or hash? </v>
      </c>
      <c r="H1018" t="str">
        <f t="shared" si="142"/>
        <v>A.  {“key”: “value”}</v>
      </c>
      <c r="I1018" t="str">
        <f t="shared" si="143"/>
        <v>B.  [“key”, “value”]</v>
      </c>
      <c r="J1018" t="str">
        <f t="shared" si="144"/>
        <v>C.  {“key”, “value”}</v>
      </c>
      <c r="K1018" t="str">
        <f t="shared" si="145"/>
        <v>D.  (“key”: “value”)</v>
      </c>
      <c r="L1018" t="str">
        <f t="shared" si="146"/>
        <v xml:space="preserve"> </v>
      </c>
      <c r="M1018" t="str">
        <f t="shared" si="147"/>
        <v xml:space="preserve"> </v>
      </c>
      <c r="N1018" t="str">
        <f t="shared" si="148"/>
        <v xml:space="preserve">Answer: A  </v>
      </c>
      <c r="P1018">
        <v>4</v>
      </c>
    </row>
    <row r="1019" spans="1:16" x14ac:dyDescent="0.25">
      <c r="A1019" t="s">
        <v>623</v>
      </c>
      <c r="C1019" s="3" t="s">
        <v>636</v>
      </c>
      <c r="D1019" t="s">
        <v>623</v>
      </c>
      <c r="E1019" t="str">
        <f t="shared" si="149"/>
        <v xml:space="preserve"> </v>
      </c>
      <c r="F1019" t="s">
        <v>105</v>
      </c>
      <c r="G1019" t="str">
        <f t="shared" si="141"/>
        <v xml:space="preserve"> </v>
      </c>
      <c r="H1019" t="str">
        <f t="shared" si="142"/>
        <v/>
      </c>
      <c r="I1019" t="str">
        <f t="shared" si="143"/>
        <v/>
      </c>
      <c r="J1019" t="str">
        <f t="shared" si="144"/>
        <v/>
      </c>
      <c r="K1019" t="str">
        <f t="shared" si="145"/>
        <v/>
      </c>
      <c r="L1019" t="str">
        <f t="shared" si="146"/>
        <v/>
      </c>
      <c r="M1019" t="str">
        <f t="shared" si="147"/>
        <v/>
      </c>
      <c r="N1019" t="str">
        <f t="shared" si="148"/>
        <v/>
      </c>
      <c r="P1019" t="s">
        <v>105</v>
      </c>
    </row>
    <row r="1020" spans="1:16" ht="15.75" x14ac:dyDescent="0.25">
      <c r="A1020" t="s">
        <v>623</v>
      </c>
      <c r="C1020" s="4" t="s">
        <v>637</v>
      </c>
      <c r="D1020" t="s">
        <v>623</v>
      </c>
      <c r="E1020" t="str">
        <f t="shared" si="149"/>
        <v xml:space="preserve"> </v>
      </c>
      <c r="F1020" t="s">
        <v>105</v>
      </c>
      <c r="G1020" t="str">
        <f t="shared" si="141"/>
        <v xml:space="preserve"> </v>
      </c>
      <c r="H1020" t="str">
        <f t="shared" si="142"/>
        <v/>
      </c>
      <c r="I1020" t="str">
        <f t="shared" si="143"/>
        <v/>
      </c>
      <c r="J1020" t="str">
        <f t="shared" si="144"/>
        <v/>
      </c>
      <c r="K1020" t="str">
        <f t="shared" si="145"/>
        <v/>
      </c>
      <c r="L1020" t="str">
        <f t="shared" si="146"/>
        <v/>
      </c>
      <c r="M1020" t="str">
        <f t="shared" si="147"/>
        <v/>
      </c>
      <c r="N1020" t="str">
        <f t="shared" si="148"/>
        <v/>
      </c>
      <c r="P1020" t="s">
        <v>105</v>
      </c>
    </row>
    <row r="1021" spans="1:16" ht="15.75" x14ac:dyDescent="0.25">
      <c r="A1021" t="s">
        <v>623</v>
      </c>
      <c r="C1021" s="4" t="s">
        <v>638</v>
      </c>
      <c r="D1021" t="s">
        <v>623</v>
      </c>
      <c r="E1021" t="str">
        <f t="shared" si="149"/>
        <v xml:space="preserve"> </v>
      </c>
      <c r="F1021" t="s">
        <v>105</v>
      </c>
      <c r="G1021" t="str">
        <f t="shared" si="141"/>
        <v xml:space="preserve"> </v>
      </c>
      <c r="H1021" t="str">
        <f t="shared" si="142"/>
        <v/>
      </c>
      <c r="I1021" t="str">
        <f t="shared" si="143"/>
        <v/>
      </c>
      <c r="J1021" t="str">
        <f t="shared" si="144"/>
        <v/>
      </c>
      <c r="K1021" t="str">
        <f t="shared" si="145"/>
        <v/>
      </c>
      <c r="L1021" t="str">
        <f t="shared" si="146"/>
        <v/>
      </c>
      <c r="M1021" t="str">
        <f t="shared" si="147"/>
        <v/>
      </c>
      <c r="N1021" t="str">
        <f t="shared" si="148"/>
        <v/>
      </c>
      <c r="P1021" t="s">
        <v>105</v>
      </c>
    </row>
    <row r="1022" spans="1:16" ht="15.75" x14ac:dyDescent="0.25">
      <c r="A1022" t="s">
        <v>623</v>
      </c>
      <c r="C1022" s="4" t="s">
        <v>639</v>
      </c>
      <c r="D1022" t="s">
        <v>623</v>
      </c>
      <c r="E1022" t="str">
        <f t="shared" si="149"/>
        <v xml:space="preserve"> </v>
      </c>
      <c r="F1022" t="s">
        <v>105</v>
      </c>
      <c r="G1022" t="str">
        <f t="shared" si="141"/>
        <v xml:space="preserve"> </v>
      </c>
      <c r="H1022" t="str">
        <f t="shared" si="142"/>
        <v/>
      </c>
      <c r="I1022" t="str">
        <f t="shared" si="143"/>
        <v/>
      </c>
      <c r="J1022" t="str">
        <f t="shared" si="144"/>
        <v/>
      </c>
      <c r="K1022" t="str">
        <f t="shared" si="145"/>
        <v/>
      </c>
      <c r="L1022" t="str">
        <f t="shared" si="146"/>
        <v/>
      </c>
      <c r="M1022" t="str">
        <f t="shared" si="147"/>
        <v/>
      </c>
      <c r="N1022" t="str">
        <f t="shared" si="148"/>
        <v/>
      </c>
      <c r="P1022" t="s">
        <v>105</v>
      </c>
    </row>
    <row r="1023" spans="1:16" ht="15.75" x14ac:dyDescent="0.25">
      <c r="A1023" t="s">
        <v>623</v>
      </c>
      <c r="C1023" s="4" t="s">
        <v>640</v>
      </c>
      <c r="D1023" t="s">
        <v>623</v>
      </c>
      <c r="E1023" t="str">
        <f t="shared" si="149"/>
        <v xml:space="preserve"> </v>
      </c>
      <c r="F1023" t="s">
        <v>105</v>
      </c>
      <c r="G1023" t="str">
        <f t="shared" si="141"/>
        <v xml:space="preserve"> </v>
      </c>
      <c r="H1023" t="str">
        <f t="shared" si="142"/>
        <v/>
      </c>
      <c r="I1023" t="str">
        <f t="shared" si="143"/>
        <v/>
      </c>
      <c r="J1023" t="str">
        <f t="shared" si="144"/>
        <v/>
      </c>
      <c r="K1023" t="str">
        <f t="shared" si="145"/>
        <v/>
      </c>
      <c r="L1023" t="str">
        <f t="shared" si="146"/>
        <v/>
      </c>
      <c r="M1023" t="str">
        <f t="shared" si="147"/>
        <v/>
      </c>
      <c r="N1023" t="str">
        <f t="shared" si="148"/>
        <v/>
      </c>
      <c r="P1023" t="s">
        <v>105</v>
      </c>
    </row>
    <row r="1024" spans="1:16" ht="15.75" x14ac:dyDescent="0.25">
      <c r="A1024" t="s">
        <v>623</v>
      </c>
      <c r="C1024" s="5" t="s">
        <v>7</v>
      </c>
      <c r="D1024" t="s">
        <v>623</v>
      </c>
      <c r="E1024" t="str">
        <f t="shared" si="149"/>
        <v xml:space="preserve"> </v>
      </c>
      <c r="F1024" t="s">
        <v>105</v>
      </c>
      <c r="G1024" t="str">
        <f t="shared" si="141"/>
        <v xml:space="preserve"> </v>
      </c>
      <c r="H1024" t="str">
        <f t="shared" si="142"/>
        <v/>
      </c>
      <c r="I1024" t="str">
        <f t="shared" si="143"/>
        <v/>
      </c>
      <c r="J1024" t="str">
        <f t="shared" si="144"/>
        <v/>
      </c>
      <c r="K1024" t="str">
        <f t="shared" si="145"/>
        <v/>
      </c>
      <c r="L1024" t="str">
        <f t="shared" si="146"/>
        <v/>
      </c>
      <c r="M1024" t="str">
        <f t="shared" si="147"/>
        <v/>
      </c>
      <c r="N1024" t="str">
        <f t="shared" si="148"/>
        <v/>
      </c>
      <c r="P1024" t="s">
        <v>105</v>
      </c>
    </row>
    <row r="1025" spans="1:16" ht="15.75" x14ac:dyDescent="0.25">
      <c r="A1025" t="s">
        <v>623</v>
      </c>
      <c r="C1025" s="2" t="s">
        <v>78</v>
      </c>
      <c r="D1025" t="s">
        <v>623</v>
      </c>
      <c r="E1025" t="str">
        <f t="shared" si="149"/>
        <v xml:space="preserve"> </v>
      </c>
      <c r="F1025" t="s">
        <v>105</v>
      </c>
      <c r="G1025" t="str">
        <f t="shared" si="141"/>
        <v xml:space="preserve"> </v>
      </c>
      <c r="H1025" t="str">
        <f t="shared" si="142"/>
        <v/>
      </c>
      <c r="I1025" t="str">
        <f t="shared" si="143"/>
        <v/>
      </c>
      <c r="J1025" t="str">
        <f t="shared" si="144"/>
        <v/>
      </c>
      <c r="K1025" t="str">
        <f t="shared" si="145"/>
        <v/>
      </c>
      <c r="L1025" t="str">
        <f t="shared" si="146"/>
        <v/>
      </c>
      <c r="M1025" t="str">
        <f t="shared" si="147"/>
        <v/>
      </c>
      <c r="N1025" t="str">
        <f t="shared" si="148"/>
        <v/>
      </c>
      <c r="P1025" t="s">
        <v>105</v>
      </c>
    </row>
    <row r="1026" spans="1:16" ht="15.75" x14ac:dyDescent="0.25">
      <c r="A1026" t="s">
        <v>623</v>
      </c>
      <c r="C1026" s="2" t="s">
        <v>85</v>
      </c>
      <c r="D1026" t="s">
        <v>623</v>
      </c>
      <c r="E1026" t="str">
        <f t="shared" si="149"/>
        <v>Question</v>
      </c>
      <c r="F1026">
        <v>5</v>
      </c>
      <c r="G1026" t="str">
        <f t="shared" si="141"/>
        <v xml:space="preserve">Which two encoding methods are supported by REST APIs? (Choose two) </v>
      </c>
      <c r="H1026" t="str">
        <f t="shared" si="142"/>
        <v>A.  YAML</v>
      </c>
      <c r="I1026" t="str">
        <f t="shared" si="143"/>
        <v>B.  JSON</v>
      </c>
      <c r="J1026" t="str">
        <f t="shared" si="144"/>
        <v>C.  EBCDIC</v>
      </c>
      <c r="K1026" t="str">
        <f t="shared" si="145"/>
        <v>D.  SGML</v>
      </c>
      <c r="L1026" t="str">
        <f t="shared" si="146"/>
        <v>E.  XML</v>
      </c>
      <c r="M1026" t="str">
        <f t="shared" si="147"/>
        <v xml:space="preserve"> </v>
      </c>
      <c r="N1026" t="str">
        <f t="shared" si="148"/>
        <v xml:space="preserve">Answer: B E  </v>
      </c>
      <c r="P1026">
        <v>5</v>
      </c>
    </row>
    <row r="1027" spans="1:16" x14ac:dyDescent="0.25">
      <c r="A1027" t="s">
        <v>623</v>
      </c>
      <c r="C1027" s="3" t="s">
        <v>641</v>
      </c>
      <c r="D1027" t="s">
        <v>623</v>
      </c>
      <c r="E1027" t="str">
        <f t="shared" si="149"/>
        <v xml:space="preserve"> </v>
      </c>
      <c r="F1027" t="s">
        <v>105</v>
      </c>
      <c r="G1027" t="str">
        <f t="shared" ref="G1027:G1090" si="150">IF(E1027="Question",C1028," ")</f>
        <v xml:space="preserve"> </v>
      </c>
      <c r="H1027" t="str">
        <f t="shared" ref="H1027:H1090" si="151">IF(ISNUMBER(F1027),IF(LEFT(C1029,2)="A.",C1029,IF(LEFT(C1030,2)="A.",C1030,IF(LEFT(C1031,2)="A.",C1031,IF(LEFT(C1032,2)="A.",C1032,IF(LEFT(C1033,2)="A.",C1033," "))))),"")</f>
        <v/>
      </c>
      <c r="I1027" t="str">
        <f t="shared" ref="I1027:I1090" si="152">IF(ISNUMBER(F1027),IF(LEFT(C1030,2)="B.",C1030,IF(LEFT(C1031,2)="B.",C1031,IF(LEFT(C1032,2)="B.",C1032,IF(LEFT(C1033,2)="B.",C1033,IF(LEFT(C1034,2)="B.",C1034," "))))),"")</f>
        <v/>
      </c>
      <c r="J1027" t="str">
        <f t="shared" ref="J1027:J1090" si="153">IF(ISNUMBER(F1027),IF(LEFT(C1031,2)="C.",C1031,IF(LEFT(C1032,2)="C.",C1032,IF(LEFT(C1033,2)="C.",C1033,IF(LEFT(C1034,2)="C.",C1034,IF(LEFT(C1035,2)="C.",C1035," "))))),"")</f>
        <v/>
      </c>
      <c r="K1027" t="str">
        <f t="shared" ref="K1027:K1090" si="154">IF(ISNUMBER(F1027),IF(LEFT(C1032,2)="D.",C1032,IF(LEFT(C1033,2)="D.",C1033,IF(LEFT(C1034,2)="D.",C1034,IF(LEFT(C1035,2)="D.",C1035,IF(LEFT(C1036,2)="D.",C1036," "))))),"")</f>
        <v/>
      </c>
      <c r="L1027" t="str">
        <f t="shared" ref="L1027:L1090" si="155">IF(ISNUMBER(F1027),IF(LEFT(C1033,2)="E.",C1033,IF(LEFT(C1034,2)="E.",C1034,IF(LEFT(C1035,2)="E.",C1035,IF(LEFT(C1036,2)="E.",C1036,IF(LEFT(C1037,2)="E.",C1037," "))))),"")</f>
        <v/>
      </c>
      <c r="M1027" t="str">
        <f t="shared" ref="M1027:M1090" si="156">IF(ISNUMBER(F1027),IF(LEFT(C1034,2)="F.",C1034,IF(LEFT(C1035,2)="F.",C1035,IF(LEFT(C1036,2)="F.",C1036,IF(LEFT(C1037,2)="F.",C1037,IF(LEFT(C1038,2)="F.",C1038," "))))),"")</f>
        <v/>
      </c>
      <c r="N1027" t="str">
        <f t="shared" ref="N1027:N1090" si="157">IF(ISNUMBER(F1027),IF(LEFT(C1033,7)="Answer:",C1033,IF(LEFT(C1034,7)="Answer:",C1034,IF(LEFT(C1035,7)="Answer:",C1035,IF(LEFT(C1036,7)="Answer:",C1036,IF(LEFT(C1037,7)="Answer:",C1037,IF(LEFT(C1038,7)="Answer:",C1038," ")))))),"")</f>
        <v/>
      </c>
      <c r="P1027" t="s">
        <v>105</v>
      </c>
    </row>
    <row r="1028" spans="1:16" ht="15.75" x14ac:dyDescent="0.25">
      <c r="A1028" t="s">
        <v>623</v>
      </c>
      <c r="C1028" s="4" t="s">
        <v>642</v>
      </c>
      <c r="D1028" t="s">
        <v>623</v>
      </c>
      <c r="E1028" t="str">
        <f t="shared" si="149"/>
        <v xml:space="preserve"> </v>
      </c>
      <c r="F1028" t="s">
        <v>105</v>
      </c>
      <c r="G1028" t="str">
        <f t="shared" si="150"/>
        <v xml:space="preserve"> </v>
      </c>
      <c r="H1028" t="str">
        <f t="shared" si="151"/>
        <v/>
      </c>
      <c r="I1028" t="str">
        <f t="shared" si="152"/>
        <v/>
      </c>
      <c r="J1028" t="str">
        <f t="shared" si="153"/>
        <v/>
      </c>
      <c r="K1028" t="str">
        <f t="shared" si="154"/>
        <v/>
      </c>
      <c r="L1028" t="str">
        <f t="shared" si="155"/>
        <v/>
      </c>
      <c r="M1028" t="str">
        <f t="shared" si="156"/>
        <v/>
      </c>
      <c r="N1028" t="str">
        <f t="shared" si="157"/>
        <v/>
      </c>
      <c r="P1028" t="s">
        <v>105</v>
      </c>
    </row>
    <row r="1029" spans="1:16" ht="15.75" x14ac:dyDescent="0.25">
      <c r="A1029" t="s">
        <v>623</v>
      </c>
      <c r="C1029" s="4" t="s">
        <v>643</v>
      </c>
      <c r="D1029" t="s">
        <v>623</v>
      </c>
      <c r="E1029" t="str">
        <f t="shared" si="149"/>
        <v xml:space="preserve"> </v>
      </c>
      <c r="F1029" t="s">
        <v>105</v>
      </c>
      <c r="G1029" t="str">
        <f t="shared" si="150"/>
        <v xml:space="preserve"> </v>
      </c>
      <c r="H1029" t="str">
        <f t="shared" si="151"/>
        <v/>
      </c>
      <c r="I1029" t="str">
        <f t="shared" si="152"/>
        <v/>
      </c>
      <c r="J1029" t="str">
        <f t="shared" si="153"/>
        <v/>
      </c>
      <c r="K1029" t="str">
        <f t="shared" si="154"/>
        <v/>
      </c>
      <c r="L1029" t="str">
        <f t="shared" si="155"/>
        <v/>
      </c>
      <c r="M1029" t="str">
        <f t="shared" si="156"/>
        <v/>
      </c>
      <c r="N1029" t="str">
        <f t="shared" si="157"/>
        <v/>
      </c>
      <c r="P1029" t="s">
        <v>105</v>
      </c>
    </row>
    <row r="1030" spans="1:16" ht="15.75" x14ac:dyDescent="0.25">
      <c r="A1030" t="s">
        <v>623</v>
      </c>
      <c r="C1030" s="4" t="s">
        <v>644</v>
      </c>
      <c r="D1030" t="s">
        <v>623</v>
      </c>
      <c r="E1030" t="str">
        <f t="shared" si="149"/>
        <v xml:space="preserve"> </v>
      </c>
      <c r="F1030" t="s">
        <v>105</v>
      </c>
      <c r="G1030" t="str">
        <f t="shared" si="150"/>
        <v xml:space="preserve"> </v>
      </c>
      <c r="H1030" t="str">
        <f t="shared" si="151"/>
        <v/>
      </c>
      <c r="I1030" t="str">
        <f t="shared" si="152"/>
        <v/>
      </c>
      <c r="J1030" t="str">
        <f t="shared" si="153"/>
        <v/>
      </c>
      <c r="K1030" t="str">
        <f t="shared" si="154"/>
        <v/>
      </c>
      <c r="L1030" t="str">
        <f t="shared" si="155"/>
        <v/>
      </c>
      <c r="M1030" t="str">
        <f t="shared" si="156"/>
        <v/>
      </c>
      <c r="N1030" t="str">
        <f t="shared" si="157"/>
        <v/>
      </c>
      <c r="P1030" t="s">
        <v>105</v>
      </c>
    </row>
    <row r="1031" spans="1:16" ht="15.75" x14ac:dyDescent="0.25">
      <c r="A1031" t="s">
        <v>623</v>
      </c>
      <c r="C1031" s="4" t="s">
        <v>645</v>
      </c>
      <c r="D1031" t="s">
        <v>623</v>
      </c>
      <c r="E1031" t="str">
        <f t="shared" si="149"/>
        <v xml:space="preserve"> </v>
      </c>
      <c r="F1031" t="s">
        <v>105</v>
      </c>
      <c r="G1031" t="str">
        <f t="shared" si="150"/>
        <v xml:space="preserve"> </v>
      </c>
      <c r="H1031" t="str">
        <f t="shared" si="151"/>
        <v/>
      </c>
      <c r="I1031" t="str">
        <f t="shared" si="152"/>
        <v/>
      </c>
      <c r="J1031" t="str">
        <f t="shared" si="153"/>
        <v/>
      </c>
      <c r="K1031" t="str">
        <f t="shared" si="154"/>
        <v/>
      </c>
      <c r="L1031" t="str">
        <f t="shared" si="155"/>
        <v/>
      </c>
      <c r="M1031" t="str">
        <f t="shared" si="156"/>
        <v/>
      </c>
      <c r="N1031" t="str">
        <f t="shared" si="157"/>
        <v/>
      </c>
      <c r="P1031" t="s">
        <v>105</v>
      </c>
    </row>
    <row r="1032" spans="1:16" ht="15.75" x14ac:dyDescent="0.25">
      <c r="A1032" t="s">
        <v>623</v>
      </c>
      <c r="C1032" s="4" t="s">
        <v>646</v>
      </c>
      <c r="D1032" t="s">
        <v>623</v>
      </c>
      <c r="E1032" t="str">
        <f t="shared" si="149"/>
        <v xml:space="preserve"> </v>
      </c>
      <c r="F1032" t="s">
        <v>105</v>
      </c>
      <c r="G1032" t="str">
        <f t="shared" si="150"/>
        <v xml:space="preserve"> </v>
      </c>
      <c r="H1032" t="str">
        <f t="shared" si="151"/>
        <v/>
      </c>
      <c r="I1032" t="str">
        <f t="shared" si="152"/>
        <v/>
      </c>
      <c r="J1032" t="str">
        <f t="shared" si="153"/>
        <v/>
      </c>
      <c r="K1032" t="str">
        <f t="shared" si="154"/>
        <v/>
      </c>
      <c r="L1032" t="str">
        <f t="shared" si="155"/>
        <v/>
      </c>
      <c r="M1032" t="str">
        <f t="shared" si="156"/>
        <v/>
      </c>
      <c r="N1032" t="str">
        <f t="shared" si="157"/>
        <v/>
      </c>
      <c r="P1032" t="s">
        <v>105</v>
      </c>
    </row>
    <row r="1033" spans="1:16" ht="15.75" x14ac:dyDescent="0.25">
      <c r="A1033" t="s">
        <v>623</v>
      </c>
      <c r="C1033" s="5" t="s">
        <v>7</v>
      </c>
      <c r="D1033" t="s">
        <v>623</v>
      </c>
      <c r="E1033" t="str">
        <f t="shared" si="149"/>
        <v xml:space="preserve"> </v>
      </c>
      <c r="F1033" t="s">
        <v>105</v>
      </c>
      <c r="G1033" t="str">
        <f t="shared" si="150"/>
        <v xml:space="preserve"> </v>
      </c>
      <c r="H1033" t="str">
        <f t="shared" si="151"/>
        <v/>
      </c>
      <c r="I1033" t="str">
        <f t="shared" si="152"/>
        <v/>
      </c>
      <c r="J1033" t="str">
        <f t="shared" si="153"/>
        <v/>
      </c>
      <c r="K1033" t="str">
        <f t="shared" si="154"/>
        <v/>
      </c>
      <c r="L1033" t="str">
        <f t="shared" si="155"/>
        <v/>
      </c>
      <c r="M1033" t="str">
        <f t="shared" si="156"/>
        <v/>
      </c>
      <c r="N1033" t="str">
        <f t="shared" si="157"/>
        <v/>
      </c>
      <c r="P1033" t="s">
        <v>105</v>
      </c>
    </row>
    <row r="1034" spans="1:16" ht="15.75" x14ac:dyDescent="0.25">
      <c r="A1034" t="s">
        <v>623</v>
      </c>
      <c r="C1034" s="2" t="s">
        <v>191</v>
      </c>
      <c r="D1034" t="s">
        <v>623</v>
      </c>
      <c r="E1034" t="str">
        <f t="shared" si="149"/>
        <v xml:space="preserve"> </v>
      </c>
      <c r="F1034" t="s">
        <v>105</v>
      </c>
      <c r="G1034" t="str">
        <f t="shared" si="150"/>
        <v xml:space="preserve"> </v>
      </c>
      <c r="H1034" t="str">
        <f t="shared" si="151"/>
        <v/>
      </c>
      <c r="I1034" t="str">
        <f t="shared" si="152"/>
        <v/>
      </c>
      <c r="J1034" t="str">
        <f t="shared" si="153"/>
        <v/>
      </c>
      <c r="K1034" t="str">
        <f t="shared" si="154"/>
        <v/>
      </c>
      <c r="L1034" t="str">
        <f t="shared" si="155"/>
        <v/>
      </c>
      <c r="M1034" t="str">
        <f t="shared" si="156"/>
        <v/>
      </c>
      <c r="N1034" t="str">
        <f t="shared" si="157"/>
        <v/>
      </c>
      <c r="P1034" t="s">
        <v>105</v>
      </c>
    </row>
    <row r="1035" spans="1:16" ht="15.75" x14ac:dyDescent="0.25">
      <c r="A1035" t="s">
        <v>623</v>
      </c>
      <c r="C1035" s="2" t="s">
        <v>202</v>
      </c>
      <c r="D1035" t="s">
        <v>623</v>
      </c>
      <c r="E1035" t="str">
        <f t="shared" si="149"/>
        <v>Question</v>
      </c>
      <c r="F1035">
        <v>6</v>
      </c>
      <c r="G1035" t="str">
        <f t="shared" si="150"/>
        <v xml:space="preserve">What are two benefits of network automation? (Choose two) </v>
      </c>
      <c r="H1035" t="str">
        <f t="shared" si="151"/>
        <v>A.  reduced operational costs</v>
      </c>
      <c r="I1035" t="str">
        <f t="shared" si="152"/>
        <v>B.  reduced hardware footprint</v>
      </c>
      <c r="J1035" t="str">
        <f t="shared" si="153"/>
        <v xml:space="preserve">C.  faster changes with more reliable results </v>
      </c>
      <c r="K1035" t="str">
        <f t="shared" si="154"/>
        <v>D.  fewer network failures</v>
      </c>
      <c r="L1035" t="str">
        <f t="shared" si="155"/>
        <v>E.  increased network security</v>
      </c>
      <c r="M1035" t="str">
        <f t="shared" si="156"/>
        <v xml:space="preserve"> </v>
      </c>
      <c r="N1035" t="str">
        <f t="shared" si="157"/>
        <v xml:space="preserve">Answer: A C  </v>
      </c>
      <c r="P1035">
        <v>6</v>
      </c>
    </row>
    <row r="1036" spans="1:16" x14ac:dyDescent="0.25">
      <c r="A1036" t="s">
        <v>623</v>
      </c>
      <c r="C1036" s="3" t="s">
        <v>647</v>
      </c>
      <c r="D1036" t="s">
        <v>623</v>
      </c>
      <c r="E1036" t="str">
        <f t="shared" ref="E1036:E1099" si="158">IF(LEFT(C1036,8)="Question",LEFT(C1036,8)," ")</f>
        <v xml:space="preserve"> </v>
      </c>
      <c r="F1036" t="s">
        <v>105</v>
      </c>
      <c r="G1036" t="str">
        <f t="shared" si="150"/>
        <v xml:space="preserve"> </v>
      </c>
      <c r="H1036" t="str">
        <f t="shared" si="151"/>
        <v/>
      </c>
      <c r="I1036" t="str">
        <f t="shared" si="152"/>
        <v/>
      </c>
      <c r="J1036" t="str">
        <f t="shared" si="153"/>
        <v/>
      </c>
      <c r="K1036" t="str">
        <f t="shared" si="154"/>
        <v/>
      </c>
      <c r="L1036" t="str">
        <f t="shared" si="155"/>
        <v/>
      </c>
      <c r="M1036" t="str">
        <f t="shared" si="156"/>
        <v/>
      </c>
      <c r="N1036" t="str">
        <f t="shared" si="157"/>
        <v/>
      </c>
      <c r="P1036" t="s">
        <v>105</v>
      </c>
    </row>
    <row r="1037" spans="1:16" ht="15.75" x14ac:dyDescent="0.25">
      <c r="A1037" t="s">
        <v>623</v>
      </c>
      <c r="C1037" s="4" t="s">
        <v>648</v>
      </c>
      <c r="D1037" t="s">
        <v>623</v>
      </c>
      <c r="E1037" t="str">
        <f t="shared" si="158"/>
        <v xml:space="preserve"> </v>
      </c>
      <c r="F1037" t="s">
        <v>105</v>
      </c>
      <c r="G1037" t="str">
        <f t="shared" si="150"/>
        <v xml:space="preserve"> </v>
      </c>
      <c r="H1037" t="str">
        <f t="shared" si="151"/>
        <v/>
      </c>
      <c r="I1037" t="str">
        <f t="shared" si="152"/>
        <v/>
      </c>
      <c r="J1037" t="str">
        <f t="shared" si="153"/>
        <v/>
      </c>
      <c r="K1037" t="str">
        <f t="shared" si="154"/>
        <v/>
      </c>
      <c r="L1037" t="str">
        <f t="shared" si="155"/>
        <v/>
      </c>
      <c r="M1037" t="str">
        <f t="shared" si="156"/>
        <v/>
      </c>
      <c r="N1037" t="str">
        <f t="shared" si="157"/>
        <v/>
      </c>
      <c r="P1037" t="s">
        <v>105</v>
      </c>
    </row>
    <row r="1038" spans="1:16" ht="15.75" x14ac:dyDescent="0.25">
      <c r="A1038" t="s">
        <v>623</v>
      </c>
      <c r="C1038" s="4" t="s">
        <v>649</v>
      </c>
      <c r="D1038" t="s">
        <v>623</v>
      </c>
      <c r="E1038" t="str">
        <f t="shared" si="158"/>
        <v xml:space="preserve"> </v>
      </c>
      <c r="F1038" t="s">
        <v>105</v>
      </c>
      <c r="G1038" t="str">
        <f t="shared" si="150"/>
        <v xml:space="preserve"> </v>
      </c>
      <c r="H1038" t="str">
        <f t="shared" si="151"/>
        <v/>
      </c>
      <c r="I1038" t="str">
        <f t="shared" si="152"/>
        <v/>
      </c>
      <c r="J1038" t="str">
        <f t="shared" si="153"/>
        <v/>
      </c>
      <c r="K1038" t="str">
        <f t="shared" si="154"/>
        <v/>
      </c>
      <c r="L1038" t="str">
        <f t="shared" si="155"/>
        <v/>
      </c>
      <c r="M1038" t="str">
        <f t="shared" si="156"/>
        <v/>
      </c>
      <c r="N1038" t="str">
        <f t="shared" si="157"/>
        <v/>
      </c>
      <c r="P1038" t="s">
        <v>105</v>
      </c>
    </row>
    <row r="1039" spans="1:16" ht="15.75" x14ac:dyDescent="0.25">
      <c r="A1039" t="s">
        <v>623</v>
      </c>
      <c r="C1039" s="4" t="s">
        <v>650</v>
      </c>
      <c r="D1039" t="s">
        <v>623</v>
      </c>
      <c r="E1039" t="str">
        <f t="shared" si="158"/>
        <v xml:space="preserve"> </v>
      </c>
      <c r="F1039" t="s">
        <v>105</v>
      </c>
      <c r="G1039" t="str">
        <f t="shared" si="150"/>
        <v xml:space="preserve"> </v>
      </c>
      <c r="H1039" t="str">
        <f t="shared" si="151"/>
        <v/>
      </c>
      <c r="I1039" t="str">
        <f t="shared" si="152"/>
        <v/>
      </c>
      <c r="J1039" t="str">
        <f t="shared" si="153"/>
        <v/>
      </c>
      <c r="K1039" t="str">
        <f t="shared" si="154"/>
        <v/>
      </c>
      <c r="L1039" t="str">
        <f t="shared" si="155"/>
        <v/>
      </c>
      <c r="M1039" t="str">
        <f t="shared" si="156"/>
        <v/>
      </c>
      <c r="N1039" t="str">
        <f t="shared" si="157"/>
        <v/>
      </c>
      <c r="P1039" t="s">
        <v>105</v>
      </c>
    </row>
    <row r="1040" spans="1:16" ht="15.75" x14ac:dyDescent="0.25">
      <c r="A1040" t="s">
        <v>623</v>
      </c>
      <c r="C1040" s="4" t="s">
        <v>651</v>
      </c>
      <c r="D1040" t="s">
        <v>623</v>
      </c>
      <c r="E1040" t="str">
        <f t="shared" si="158"/>
        <v xml:space="preserve"> </v>
      </c>
      <c r="F1040" t="s">
        <v>105</v>
      </c>
      <c r="G1040" t="str">
        <f t="shared" si="150"/>
        <v xml:space="preserve"> </v>
      </c>
      <c r="H1040" t="str">
        <f t="shared" si="151"/>
        <v/>
      </c>
      <c r="I1040" t="str">
        <f t="shared" si="152"/>
        <v/>
      </c>
      <c r="J1040" t="str">
        <f t="shared" si="153"/>
        <v/>
      </c>
      <c r="K1040" t="str">
        <f t="shared" si="154"/>
        <v/>
      </c>
      <c r="L1040" t="str">
        <f t="shared" si="155"/>
        <v/>
      </c>
      <c r="M1040" t="str">
        <f t="shared" si="156"/>
        <v/>
      </c>
      <c r="N1040" t="str">
        <f t="shared" si="157"/>
        <v/>
      </c>
      <c r="P1040" t="s">
        <v>105</v>
      </c>
    </row>
    <row r="1041" spans="1:16" ht="15.75" x14ac:dyDescent="0.25">
      <c r="A1041" t="s">
        <v>623</v>
      </c>
      <c r="C1041" s="4" t="s">
        <v>652</v>
      </c>
      <c r="D1041" t="s">
        <v>623</v>
      </c>
      <c r="E1041" t="str">
        <f t="shared" si="158"/>
        <v xml:space="preserve"> </v>
      </c>
      <c r="F1041" t="s">
        <v>105</v>
      </c>
      <c r="G1041" t="str">
        <f t="shared" si="150"/>
        <v xml:space="preserve"> </v>
      </c>
      <c r="H1041" t="str">
        <f t="shared" si="151"/>
        <v/>
      </c>
      <c r="I1041" t="str">
        <f t="shared" si="152"/>
        <v/>
      </c>
      <c r="J1041" t="str">
        <f t="shared" si="153"/>
        <v/>
      </c>
      <c r="K1041" t="str">
        <f t="shared" si="154"/>
        <v/>
      </c>
      <c r="L1041" t="str">
        <f t="shared" si="155"/>
        <v/>
      </c>
      <c r="M1041" t="str">
        <f t="shared" si="156"/>
        <v/>
      </c>
      <c r="N1041" t="str">
        <f t="shared" si="157"/>
        <v/>
      </c>
      <c r="P1041" t="s">
        <v>105</v>
      </c>
    </row>
    <row r="1042" spans="1:16" ht="15.75" x14ac:dyDescent="0.25">
      <c r="A1042" t="s">
        <v>623</v>
      </c>
      <c r="C1042" s="5" t="s">
        <v>7</v>
      </c>
      <c r="D1042" t="s">
        <v>623</v>
      </c>
      <c r="E1042" t="str">
        <f t="shared" si="158"/>
        <v xml:space="preserve"> </v>
      </c>
      <c r="F1042" t="s">
        <v>105</v>
      </c>
      <c r="G1042" t="str">
        <f t="shared" si="150"/>
        <v xml:space="preserve"> </v>
      </c>
      <c r="H1042" t="str">
        <f t="shared" si="151"/>
        <v/>
      </c>
      <c r="I1042" t="str">
        <f t="shared" si="152"/>
        <v/>
      </c>
      <c r="J1042" t="str">
        <f t="shared" si="153"/>
        <v/>
      </c>
      <c r="K1042" t="str">
        <f t="shared" si="154"/>
        <v/>
      </c>
      <c r="L1042" t="str">
        <f t="shared" si="155"/>
        <v/>
      </c>
      <c r="M1042" t="str">
        <f t="shared" si="156"/>
        <v/>
      </c>
      <c r="N1042" t="str">
        <f t="shared" si="157"/>
        <v/>
      </c>
      <c r="P1042" t="s">
        <v>105</v>
      </c>
    </row>
    <row r="1043" spans="1:16" ht="15.75" x14ac:dyDescent="0.25">
      <c r="A1043" t="s">
        <v>623</v>
      </c>
      <c r="C1043" s="2" t="s">
        <v>653</v>
      </c>
      <c r="D1043" t="s">
        <v>623</v>
      </c>
      <c r="E1043" t="str">
        <f t="shared" si="158"/>
        <v xml:space="preserve"> </v>
      </c>
      <c r="F1043" t="s">
        <v>105</v>
      </c>
      <c r="G1043" t="str">
        <f t="shared" si="150"/>
        <v xml:space="preserve"> </v>
      </c>
      <c r="H1043" t="str">
        <f t="shared" si="151"/>
        <v/>
      </c>
      <c r="I1043" t="str">
        <f t="shared" si="152"/>
        <v/>
      </c>
      <c r="J1043" t="str">
        <f t="shared" si="153"/>
        <v/>
      </c>
      <c r="K1043" t="str">
        <f t="shared" si="154"/>
        <v/>
      </c>
      <c r="L1043" t="str">
        <f t="shared" si="155"/>
        <v/>
      </c>
      <c r="M1043" t="str">
        <f t="shared" si="156"/>
        <v/>
      </c>
      <c r="N1043" t="str">
        <f t="shared" si="157"/>
        <v/>
      </c>
      <c r="P1043" t="s">
        <v>105</v>
      </c>
    </row>
    <row r="1044" spans="1:16" ht="30" x14ac:dyDescent="0.25">
      <c r="A1044" t="s">
        <v>752</v>
      </c>
      <c r="C1044" s="1" t="s">
        <v>752</v>
      </c>
      <c r="D1044" t="s">
        <v>752</v>
      </c>
      <c r="E1044" t="str">
        <f t="shared" si="158"/>
        <v xml:space="preserve"> </v>
      </c>
      <c r="F1044" t="s">
        <v>105</v>
      </c>
      <c r="G1044" t="str">
        <f t="shared" si="150"/>
        <v xml:space="preserve"> </v>
      </c>
      <c r="H1044" t="str">
        <f t="shared" si="151"/>
        <v/>
      </c>
      <c r="I1044" t="str">
        <f t="shared" si="152"/>
        <v/>
      </c>
      <c r="J1044" t="str">
        <f t="shared" si="153"/>
        <v/>
      </c>
      <c r="K1044" t="str">
        <f t="shared" si="154"/>
        <v/>
      </c>
      <c r="L1044" t="str">
        <f t="shared" si="155"/>
        <v/>
      </c>
      <c r="M1044" t="str">
        <f t="shared" si="156"/>
        <v/>
      </c>
      <c r="N1044" t="str">
        <f t="shared" si="157"/>
        <v/>
      </c>
      <c r="P1044" t="s">
        <v>105</v>
      </c>
    </row>
    <row r="1045" spans="1:16" ht="15.75" x14ac:dyDescent="0.25">
      <c r="A1045" t="s">
        <v>752</v>
      </c>
      <c r="C1045" s="6" t="s">
        <v>753</v>
      </c>
      <c r="D1045" t="s">
        <v>752</v>
      </c>
      <c r="E1045" t="str">
        <f t="shared" si="158"/>
        <v xml:space="preserve"> </v>
      </c>
      <c r="F1045" t="s">
        <v>105</v>
      </c>
      <c r="G1045" t="str">
        <f t="shared" si="150"/>
        <v xml:space="preserve"> </v>
      </c>
      <c r="H1045" t="str">
        <f t="shared" si="151"/>
        <v/>
      </c>
      <c r="I1045" t="str">
        <f t="shared" si="152"/>
        <v/>
      </c>
      <c r="J1045" t="str">
        <f t="shared" si="153"/>
        <v/>
      </c>
      <c r="K1045" t="str">
        <f t="shared" si="154"/>
        <v/>
      </c>
      <c r="L1045" t="str">
        <f t="shared" si="155"/>
        <v/>
      </c>
      <c r="M1045" t="str">
        <f t="shared" si="156"/>
        <v/>
      </c>
      <c r="N1045" t="str">
        <f t="shared" si="157"/>
        <v/>
      </c>
      <c r="P1045" t="s">
        <v>105</v>
      </c>
    </row>
    <row r="1046" spans="1:16" ht="15.75" x14ac:dyDescent="0.25">
      <c r="A1046" t="s">
        <v>752</v>
      </c>
      <c r="C1046" s="2" t="s">
        <v>1</v>
      </c>
      <c r="D1046" t="s">
        <v>752</v>
      </c>
      <c r="E1046" t="str">
        <f t="shared" si="158"/>
        <v>Question</v>
      </c>
      <c r="F1046">
        <v>1</v>
      </c>
      <c r="G1046" t="str">
        <f t="shared" si="150"/>
        <v xml:space="preserve">Which three statements about MAC addresses are correct? (Choose three) </v>
      </c>
      <c r="H1046" t="str">
        <f t="shared" si="151"/>
        <v xml:space="preserve">A.  To communicate with other devices on a network, a network device must have a unique MAC address </v>
      </c>
      <c r="I1046" t="str">
        <f t="shared" si="152"/>
        <v xml:space="preserve">B.  The MAC address is also referred to as the IP address </v>
      </c>
      <c r="J1046" t="str">
        <f t="shared" si="153"/>
        <v xml:space="preserve">C.  The MAC address of a device must be configured in the Cisco IOS CLI by a user with administrative privileges </v>
      </c>
      <c r="K1046" t="str">
        <f t="shared" si="154"/>
        <v xml:space="preserve">D.  A MAC address contains two main components, the first of which identifies the manufacturer of the hardware and the second of which uniquely identifies the hardware </v>
      </c>
      <c r="L1046" t="str">
        <f t="shared" si="155"/>
        <v xml:space="preserve">E.  An example of a MAC address is 0A:26:B8:D6:65:90 </v>
      </c>
      <c r="M1046" t="str">
        <f t="shared" si="156"/>
        <v xml:space="preserve">F.   A MAC address contains two main components, the first of which identifies the network on which the host resides and the second of which uniquely identifies the host on the network </v>
      </c>
      <c r="N1046" t="str">
        <f t="shared" si="157"/>
        <v xml:space="preserve">Answer: A D E  </v>
      </c>
      <c r="P1046">
        <v>1</v>
      </c>
    </row>
    <row r="1047" spans="1:16" x14ac:dyDescent="0.25">
      <c r="A1047" t="s">
        <v>752</v>
      </c>
      <c r="C1047" s="3" t="s">
        <v>754</v>
      </c>
      <c r="D1047" t="s">
        <v>752</v>
      </c>
      <c r="E1047" t="str">
        <f t="shared" si="158"/>
        <v xml:space="preserve"> </v>
      </c>
      <c r="F1047" t="s">
        <v>105</v>
      </c>
      <c r="G1047" t="str">
        <f t="shared" si="150"/>
        <v xml:space="preserve"> </v>
      </c>
      <c r="H1047" t="str">
        <f t="shared" si="151"/>
        <v/>
      </c>
      <c r="I1047" t="str">
        <f t="shared" si="152"/>
        <v/>
      </c>
      <c r="J1047" t="str">
        <f t="shared" si="153"/>
        <v/>
      </c>
      <c r="K1047" t="str">
        <f t="shared" si="154"/>
        <v/>
      </c>
      <c r="L1047" t="str">
        <f t="shared" si="155"/>
        <v/>
      </c>
      <c r="M1047" t="str">
        <f t="shared" si="156"/>
        <v/>
      </c>
      <c r="N1047" t="str">
        <f t="shared" si="157"/>
        <v/>
      </c>
      <c r="P1047" t="s">
        <v>105</v>
      </c>
    </row>
    <row r="1048" spans="1:16" ht="15.75" x14ac:dyDescent="0.25">
      <c r="A1048" t="s">
        <v>752</v>
      </c>
      <c r="C1048" s="18" t="s">
        <v>755</v>
      </c>
      <c r="D1048" t="s">
        <v>752</v>
      </c>
      <c r="E1048" t="str">
        <f t="shared" si="158"/>
        <v xml:space="preserve"> </v>
      </c>
      <c r="F1048" t="s">
        <v>105</v>
      </c>
      <c r="G1048" t="str">
        <f t="shared" si="150"/>
        <v xml:space="preserve"> </v>
      </c>
      <c r="H1048" t="str">
        <f t="shared" si="151"/>
        <v/>
      </c>
      <c r="I1048" t="str">
        <f t="shared" si="152"/>
        <v/>
      </c>
      <c r="J1048" t="str">
        <f t="shared" si="153"/>
        <v/>
      </c>
      <c r="K1048" t="str">
        <f t="shared" si="154"/>
        <v/>
      </c>
      <c r="L1048" t="str">
        <f t="shared" si="155"/>
        <v/>
      </c>
      <c r="M1048" t="str">
        <f t="shared" si="156"/>
        <v/>
      </c>
      <c r="N1048" t="str">
        <f t="shared" si="157"/>
        <v/>
      </c>
      <c r="P1048" t="s">
        <v>105</v>
      </c>
    </row>
    <row r="1049" spans="1:16" ht="15.75" x14ac:dyDescent="0.25">
      <c r="A1049" t="s">
        <v>752</v>
      </c>
      <c r="C1049" s="18" t="s">
        <v>756</v>
      </c>
      <c r="D1049" t="s">
        <v>752</v>
      </c>
      <c r="E1049" t="str">
        <f t="shared" si="158"/>
        <v xml:space="preserve"> </v>
      </c>
      <c r="F1049" t="s">
        <v>105</v>
      </c>
      <c r="G1049" t="str">
        <f t="shared" si="150"/>
        <v xml:space="preserve"> </v>
      </c>
      <c r="H1049" t="str">
        <f t="shared" si="151"/>
        <v/>
      </c>
      <c r="I1049" t="str">
        <f t="shared" si="152"/>
        <v/>
      </c>
      <c r="J1049" t="str">
        <f t="shared" si="153"/>
        <v/>
      </c>
      <c r="K1049" t="str">
        <f t="shared" si="154"/>
        <v/>
      </c>
      <c r="L1049" t="str">
        <f t="shared" si="155"/>
        <v/>
      </c>
      <c r="M1049" t="str">
        <f t="shared" si="156"/>
        <v/>
      </c>
      <c r="N1049" t="str">
        <f t="shared" si="157"/>
        <v/>
      </c>
      <c r="P1049" t="s">
        <v>105</v>
      </c>
    </row>
    <row r="1050" spans="1:16" ht="15.75" x14ac:dyDescent="0.25">
      <c r="A1050" t="s">
        <v>752</v>
      </c>
      <c r="C1050" s="18" t="s">
        <v>757</v>
      </c>
      <c r="D1050" t="s">
        <v>752</v>
      </c>
      <c r="E1050" t="str">
        <f t="shared" si="158"/>
        <v xml:space="preserve"> </v>
      </c>
      <c r="F1050" t="s">
        <v>105</v>
      </c>
      <c r="G1050" t="str">
        <f t="shared" si="150"/>
        <v xml:space="preserve"> </v>
      </c>
      <c r="H1050" t="str">
        <f t="shared" si="151"/>
        <v/>
      </c>
      <c r="I1050" t="str">
        <f t="shared" si="152"/>
        <v/>
      </c>
      <c r="J1050" t="str">
        <f t="shared" si="153"/>
        <v/>
      </c>
      <c r="K1050" t="str">
        <f t="shared" si="154"/>
        <v/>
      </c>
      <c r="L1050" t="str">
        <f t="shared" si="155"/>
        <v/>
      </c>
      <c r="M1050" t="str">
        <f t="shared" si="156"/>
        <v/>
      </c>
      <c r="N1050" t="str">
        <f t="shared" si="157"/>
        <v/>
      </c>
      <c r="P1050" t="s">
        <v>105</v>
      </c>
    </row>
    <row r="1051" spans="1:16" ht="15.75" x14ac:dyDescent="0.25">
      <c r="A1051" t="s">
        <v>752</v>
      </c>
      <c r="C1051" s="18" t="s">
        <v>758</v>
      </c>
      <c r="D1051" t="s">
        <v>752</v>
      </c>
      <c r="E1051" t="str">
        <f t="shared" si="158"/>
        <v xml:space="preserve"> </v>
      </c>
      <c r="F1051" t="s">
        <v>105</v>
      </c>
      <c r="G1051" t="str">
        <f t="shared" si="150"/>
        <v xml:space="preserve"> </v>
      </c>
      <c r="H1051" t="str">
        <f t="shared" si="151"/>
        <v/>
      </c>
      <c r="I1051" t="str">
        <f t="shared" si="152"/>
        <v/>
      </c>
      <c r="J1051" t="str">
        <f t="shared" si="153"/>
        <v/>
      </c>
      <c r="K1051" t="str">
        <f t="shared" si="154"/>
        <v/>
      </c>
      <c r="L1051" t="str">
        <f t="shared" si="155"/>
        <v/>
      </c>
      <c r="M1051" t="str">
        <f t="shared" si="156"/>
        <v/>
      </c>
      <c r="N1051" t="str">
        <f t="shared" si="157"/>
        <v/>
      </c>
      <c r="P1051" t="s">
        <v>105</v>
      </c>
    </row>
    <row r="1052" spans="1:16" ht="15.75" x14ac:dyDescent="0.25">
      <c r="A1052" t="s">
        <v>752</v>
      </c>
      <c r="C1052" s="18" t="s">
        <v>759</v>
      </c>
      <c r="D1052" t="s">
        <v>752</v>
      </c>
      <c r="E1052" t="str">
        <f t="shared" si="158"/>
        <v xml:space="preserve"> </v>
      </c>
      <c r="F1052" t="s">
        <v>105</v>
      </c>
      <c r="G1052" t="str">
        <f t="shared" si="150"/>
        <v xml:space="preserve"> </v>
      </c>
      <c r="H1052" t="str">
        <f t="shared" si="151"/>
        <v/>
      </c>
      <c r="I1052" t="str">
        <f t="shared" si="152"/>
        <v/>
      </c>
      <c r="J1052" t="str">
        <f t="shared" si="153"/>
        <v/>
      </c>
      <c r="K1052" t="str">
        <f t="shared" si="154"/>
        <v/>
      </c>
      <c r="L1052" t="str">
        <f t="shared" si="155"/>
        <v/>
      </c>
      <c r="M1052" t="str">
        <f t="shared" si="156"/>
        <v/>
      </c>
      <c r="N1052" t="str">
        <f t="shared" si="157"/>
        <v/>
      </c>
      <c r="P1052" t="s">
        <v>105</v>
      </c>
    </row>
    <row r="1053" spans="1:16" ht="15.75" x14ac:dyDescent="0.25">
      <c r="A1053" t="s">
        <v>752</v>
      </c>
      <c r="C1053" s="18" t="s">
        <v>760</v>
      </c>
      <c r="D1053" t="s">
        <v>752</v>
      </c>
      <c r="E1053" t="str">
        <f t="shared" si="158"/>
        <v xml:space="preserve"> </v>
      </c>
      <c r="F1053" t="s">
        <v>105</v>
      </c>
      <c r="G1053" t="str">
        <f t="shared" si="150"/>
        <v xml:space="preserve"> </v>
      </c>
      <c r="H1053" t="str">
        <f t="shared" si="151"/>
        <v/>
      </c>
      <c r="I1053" t="str">
        <f t="shared" si="152"/>
        <v/>
      </c>
      <c r="J1053" t="str">
        <f t="shared" si="153"/>
        <v/>
      </c>
      <c r="K1053" t="str">
        <f t="shared" si="154"/>
        <v/>
      </c>
      <c r="L1053" t="str">
        <f t="shared" si="155"/>
        <v/>
      </c>
      <c r="M1053" t="str">
        <f t="shared" si="156"/>
        <v/>
      </c>
      <c r="N1053" t="str">
        <f t="shared" si="157"/>
        <v/>
      </c>
      <c r="P1053" t="s">
        <v>105</v>
      </c>
    </row>
    <row r="1054" spans="1:16" ht="15.75" x14ac:dyDescent="0.25">
      <c r="A1054" t="s">
        <v>752</v>
      </c>
      <c r="C1054" s="5" t="s">
        <v>7</v>
      </c>
      <c r="D1054" t="s">
        <v>752</v>
      </c>
      <c r="E1054" t="str">
        <f t="shared" si="158"/>
        <v xml:space="preserve"> </v>
      </c>
      <c r="F1054" t="s">
        <v>105</v>
      </c>
      <c r="G1054" t="str">
        <f t="shared" si="150"/>
        <v xml:space="preserve"> </v>
      </c>
      <c r="H1054" t="str">
        <f t="shared" si="151"/>
        <v/>
      </c>
      <c r="I1054" t="str">
        <f t="shared" si="152"/>
        <v/>
      </c>
      <c r="J1054" t="str">
        <f t="shared" si="153"/>
        <v/>
      </c>
      <c r="K1054" t="str">
        <f t="shared" si="154"/>
        <v/>
      </c>
      <c r="L1054" t="str">
        <f t="shared" si="155"/>
        <v/>
      </c>
      <c r="M1054" t="str">
        <f t="shared" si="156"/>
        <v/>
      </c>
      <c r="N1054" t="str">
        <f t="shared" si="157"/>
        <v/>
      </c>
      <c r="P1054" t="s">
        <v>105</v>
      </c>
    </row>
    <row r="1055" spans="1:16" ht="15.75" x14ac:dyDescent="0.25">
      <c r="A1055" t="s">
        <v>752</v>
      </c>
      <c r="C1055" s="2" t="s">
        <v>904</v>
      </c>
      <c r="D1055" t="s">
        <v>752</v>
      </c>
      <c r="E1055" t="str">
        <f t="shared" si="158"/>
        <v xml:space="preserve"> </v>
      </c>
      <c r="F1055" t="s">
        <v>105</v>
      </c>
      <c r="G1055" t="str">
        <f t="shared" si="150"/>
        <v xml:space="preserve"> </v>
      </c>
      <c r="H1055" t="str">
        <f t="shared" si="151"/>
        <v/>
      </c>
      <c r="I1055" t="str">
        <f t="shared" si="152"/>
        <v/>
      </c>
      <c r="J1055" t="str">
        <f t="shared" si="153"/>
        <v/>
      </c>
      <c r="K1055" t="str">
        <f t="shared" si="154"/>
        <v/>
      </c>
      <c r="L1055" t="str">
        <f t="shared" si="155"/>
        <v/>
      </c>
      <c r="M1055" t="str">
        <f t="shared" si="156"/>
        <v/>
      </c>
      <c r="N1055" t="str">
        <f t="shared" si="157"/>
        <v/>
      </c>
      <c r="P1055" t="s">
        <v>105</v>
      </c>
    </row>
    <row r="1056" spans="1:16" ht="15.75" x14ac:dyDescent="0.25">
      <c r="C1056" s="2" t="s">
        <v>876</v>
      </c>
      <c r="D1056" t="s">
        <v>752</v>
      </c>
      <c r="E1056" t="str">
        <f t="shared" si="158"/>
        <v>Question</v>
      </c>
      <c r="F1056">
        <v>2</v>
      </c>
      <c r="G1056" t="str">
        <f t="shared" si="150"/>
        <v xml:space="preserve">Which Cisco IOS command will indicate that interface GigabitEthernet 0/0 is configured via DHCP? </v>
      </c>
      <c r="H1056" t="str">
        <f t="shared" si="151"/>
        <v>A.  show ip interface GigabitEthernet 0/0 dhcp</v>
      </c>
      <c r="I1056" t="str">
        <f t="shared" si="152"/>
        <v>B.  show interface GigabitEthernet 0/0</v>
      </c>
      <c r="J1056" t="str">
        <f t="shared" si="153"/>
        <v>C.  show ip interface dhcp</v>
      </c>
      <c r="K1056" t="str">
        <f t="shared" si="154"/>
        <v>D.  show ip interface GigabitEthernet 0/0</v>
      </c>
      <c r="L1056" t="str">
        <f t="shared" si="155"/>
        <v>E.  show ip interface GigabitEthernet 0/0 brief</v>
      </c>
      <c r="M1056" t="str">
        <f t="shared" si="156"/>
        <v xml:space="preserve"> </v>
      </c>
      <c r="N1056" t="str">
        <f t="shared" si="157"/>
        <v xml:space="preserve">Answer: D  </v>
      </c>
      <c r="P1056">
        <v>2</v>
      </c>
    </row>
    <row r="1057" spans="1:16" x14ac:dyDescent="0.25">
      <c r="A1057" t="s">
        <v>752</v>
      </c>
      <c r="C1057" s="3" t="s">
        <v>761</v>
      </c>
      <c r="D1057" t="s">
        <v>752</v>
      </c>
      <c r="E1057" t="str">
        <f t="shared" si="158"/>
        <v xml:space="preserve"> </v>
      </c>
      <c r="F1057" t="s">
        <v>105</v>
      </c>
      <c r="G1057" t="str">
        <f t="shared" si="150"/>
        <v xml:space="preserve"> </v>
      </c>
      <c r="H1057" t="str">
        <f t="shared" si="151"/>
        <v/>
      </c>
      <c r="I1057" t="str">
        <f t="shared" si="152"/>
        <v/>
      </c>
      <c r="J1057" t="str">
        <f t="shared" si="153"/>
        <v/>
      </c>
      <c r="K1057" t="str">
        <f t="shared" si="154"/>
        <v/>
      </c>
      <c r="L1057" t="str">
        <f t="shared" si="155"/>
        <v/>
      </c>
      <c r="M1057" t="str">
        <f t="shared" si="156"/>
        <v/>
      </c>
      <c r="N1057" t="str">
        <f t="shared" si="157"/>
        <v/>
      </c>
      <c r="P1057" t="s">
        <v>105</v>
      </c>
    </row>
    <row r="1058" spans="1:16" ht="15.75" x14ac:dyDescent="0.25">
      <c r="A1058" t="s">
        <v>752</v>
      </c>
      <c r="C1058" s="4" t="s">
        <v>762</v>
      </c>
      <c r="D1058" t="s">
        <v>752</v>
      </c>
      <c r="E1058" t="str">
        <f t="shared" si="158"/>
        <v xml:space="preserve"> </v>
      </c>
      <c r="F1058" t="s">
        <v>105</v>
      </c>
      <c r="G1058" t="str">
        <f t="shared" si="150"/>
        <v xml:space="preserve"> </v>
      </c>
      <c r="H1058" t="str">
        <f t="shared" si="151"/>
        <v/>
      </c>
      <c r="I1058" t="str">
        <f t="shared" si="152"/>
        <v/>
      </c>
      <c r="J1058" t="str">
        <f t="shared" si="153"/>
        <v/>
      </c>
      <c r="K1058" t="str">
        <f t="shared" si="154"/>
        <v/>
      </c>
      <c r="L1058" t="str">
        <f t="shared" si="155"/>
        <v/>
      </c>
      <c r="M1058" t="str">
        <f t="shared" si="156"/>
        <v/>
      </c>
      <c r="N1058" t="str">
        <f t="shared" si="157"/>
        <v/>
      </c>
      <c r="P1058" t="s">
        <v>105</v>
      </c>
    </row>
    <row r="1059" spans="1:16" ht="15.75" x14ac:dyDescent="0.25">
      <c r="A1059" t="s">
        <v>752</v>
      </c>
      <c r="C1059" s="4" t="s">
        <v>763</v>
      </c>
      <c r="D1059" t="s">
        <v>752</v>
      </c>
      <c r="E1059" t="str">
        <f t="shared" si="158"/>
        <v xml:space="preserve"> </v>
      </c>
      <c r="F1059" t="s">
        <v>105</v>
      </c>
      <c r="G1059" t="str">
        <f t="shared" si="150"/>
        <v xml:space="preserve"> </v>
      </c>
      <c r="H1059" t="str">
        <f t="shared" si="151"/>
        <v/>
      </c>
      <c r="I1059" t="str">
        <f t="shared" si="152"/>
        <v/>
      </c>
      <c r="J1059" t="str">
        <f t="shared" si="153"/>
        <v/>
      </c>
      <c r="K1059" t="str">
        <f t="shared" si="154"/>
        <v/>
      </c>
      <c r="L1059" t="str">
        <f t="shared" si="155"/>
        <v/>
      </c>
      <c r="M1059" t="str">
        <f t="shared" si="156"/>
        <v/>
      </c>
      <c r="N1059" t="str">
        <f t="shared" si="157"/>
        <v/>
      </c>
      <c r="P1059" t="s">
        <v>105</v>
      </c>
    </row>
    <row r="1060" spans="1:16" ht="15.75" x14ac:dyDescent="0.25">
      <c r="A1060" t="s">
        <v>752</v>
      </c>
      <c r="C1060" s="4" t="s">
        <v>764</v>
      </c>
      <c r="D1060" t="s">
        <v>752</v>
      </c>
      <c r="E1060" t="str">
        <f t="shared" si="158"/>
        <v xml:space="preserve"> </v>
      </c>
      <c r="F1060" t="s">
        <v>105</v>
      </c>
      <c r="G1060" t="str">
        <f t="shared" si="150"/>
        <v xml:space="preserve"> </v>
      </c>
      <c r="H1060" t="str">
        <f t="shared" si="151"/>
        <v/>
      </c>
      <c r="I1060" t="str">
        <f t="shared" si="152"/>
        <v/>
      </c>
      <c r="J1060" t="str">
        <f t="shared" si="153"/>
        <v/>
      </c>
      <c r="K1060" t="str">
        <f t="shared" si="154"/>
        <v/>
      </c>
      <c r="L1060" t="str">
        <f t="shared" si="155"/>
        <v/>
      </c>
      <c r="M1060" t="str">
        <f t="shared" si="156"/>
        <v/>
      </c>
      <c r="N1060" t="str">
        <f t="shared" si="157"/>
        <v/>
      </c>
      <c r="P1060" t="s">
        <v>105</v>
      </c>
    </row>
    <row r="1061" spans="1:16" ht="15.75" x14ac:dyDescent="0.25">
      <c r="A1061" t="s">
        <v>752</v>
      </c>
      <c r="C1061" s="4" t="s">
        <v>765</v>
      </c>
      <c r="D1061" t="s">
        <v>752</v>
      </c>
      <c r="E1061" t="str">
        <f t="shared" si="158"/>
        <v xml:space="preserve"> </v>
      </c>
      <c r="F1061" t="s">
        <v>105</v>
      </c>
      <c r="G1061" t="str">
        <f t="shared" si="150"/>
        <v xml:space="preserve"> </v>
      </c>
      <c r="H1061" t="str">
        <f t="shared" si="151"/>
        <v/>
      </c>
      <c r="I1061" t="str">
        <f t="shared" si="152"/>
        <v/>
      </c>
      <c r="J1061" t="str">
        <f t="shared" si="153"/>
        <v/>
      </c>
      <c r="K1061" t="str">
        <f t="shared" si="154"/>
        <v/>
      </c>
      <c r="L1061" t="str">
        <f t="shared" si="155"/>
        <v/>
      </c>
      <c r="M1061" t="str">
        <f t="shared" si="156"/>
        <v/>
      </c>
      <c r="N1061" t="str">
        <f t="shared" si="157"/>
        <v/>
      </c>
      <c r="P1061" t="s">
        <v>105</v>
      </c>
    </row>
    <row r="1062" spans="1:16" ht="15.75" x14ac:dyDescent="0.25">
      <c r="A1062" t="s">
        <v>752</v>
      </c>
      <c r="C1062" s="4" t="s">
        <v>766</v>
      </c>
      <c r="D1062" t="s">
        <v>752</v>
      </c>
      <c r="E1062" t="str">
        <f t="shared" si="158"/>
        <v xml:space="preserve"> </v>
      </c>
      <c r="F1062" t="s">
        <v>105</v>
      </c>
      <c r="G1062" t="str">
        <f t="shared" si="150"/>
        <v xml:space="preserve"> </v>
      </c>
      <c r="H1062" t="str">
        <f t="shared" si="151"/>
        <v/>
      </c>
      <c r="I1062" t="str">
        <f t="shared" si="152"/>
        <v/>
      </c>
      <c r="J1062" t="str">
        <f t="shared" si="153"/>
        <v/>
      </c>
      <c r="K1062" t="str">
        <f t="shared" si="154"/>
        <v/>
      </c>
      <c r="L1062" t="str">
        <f t="shared" si="155"/>
        <v/>
      </c>
      <c r="M1062" t="str">
        <f t="shared" si="156"/>
        <v/>
      </c>
      <c r="N1062" t="str">
        <f t="shared" si="157"/>
        <v/>
      </c>
      <c r="P1062" t="s">
        <v>105</v>
      </c>
    </row>
    <row r="1063" spans="1:16" ht="15.75" x14ac:dyDescent="0.25">
      <c r="A1063" t="s">
        <v>752</v>
      </c>
      <c r="C1063" s="5" t="s">
        <v>7</v>
      </c>
      <c r="D1063" t="s">
        <v>752</v>
      </c>
      <c r="E1063" t="str">
        <f t="shared" si="158"/>
        <v xml:space="preserve"> </v>
      </c>
      <c r="F1063" t="s">
        <v>105</v>
      </c>
      <c r="G1063" t="str">
        <f t="shared" si="150"/>
        <v xml:space="preserve"> </v>
      </c>
      <c r="H1063" t="str">
        <f t="shared" si="151"/>
        <v/>
      </c>
      <c r="I1063" t="str">
        <f t="shared" si="152"/>
        <v/>
      </c>
      <c r="J1063" t="str">
        <f t="shared" si="153"/>
        <v/>
      </c>
      <c r="K1063" t="str">
        <f t="shared" si="154"/>
        <v/>
      </c>
      <c r="L1063" t="str">
        <f t="shared" si="155"/>
        <v/>
      </c>
      <c r="M1063" t="str">
        <f t="shared" si="156"/>
        <v/>
      </c>
      <c r="N1063" t="str">
        <f t="shared" si="157"/>
        <v/>
      </c>
      <c r="P1063" t="s">
        <v>105</v>
      </c>
    </row>
    <row r="1064" spans="1:16" ht="15.75" x14ac:dyDescent="0.25">
      <c r="A1064" t="s">
        <v>752</v>
      </c>
      <c r="C1064" s="2" t="s">
        <v>27</v>
      </c>
      <c r="D1064" t="s">
        <v>752</v>
      </c>
      <c r="E1064" t="str">
        <f t="shared" si="158"/>
        <v xml:space="preserve"> </v>
      </c>
      <c r="F1064" t="s">
        <v>105</v>
      </c>
      <c r="G1064" t="str">
        <f t="shared" si="150"/>
        <v xml:space="preserve"> </v>
      </c>
      <c r="H1064" t="str">
        <f t="shared" si="151"/>
        <v/>
      </c>
      <c r="I1064" t="str">
        <f t="shared" si="152"/>
        <v/>
      </c>
      <c r="J1064" t="str">
        <f t="shared" si="153"/>
        <v/>
      </c>
      <c r="K1064" t="str">
        <f t="shared" si="154"/>
        <v/>
      </c>
      <c r="L1064" t="str">
        <f t="shared" si="155"/>
        <v/>
      </c>
      <c r="M1064" t="str">
        <f t="shared" si="156"/>
        <v/>
      </c>
      <c r="N1064" t="str">
        <f t="shared" si="157"/>
        <v/>
      </c>
      <c r="P1064" t="s">
        <v>105</v>
      </c>
    </row>
    <row r="1065" spans="1:16" ht="15.75" x14ac:dyDescent="0.25">
      <c r="C1065" s="2" t="s">
        <v>115</v>
      </c>
      <c r="D1065" t="s">
        <v>752</v>
      </c>
      <c r="E1065" t="str">
        <f t="shared" si="158"/>
        <v>Question</v>
      </c>
      <c r="F1065">
        <v>3</v>
      </c>
      <c r="G1065" t="str">
        <f t="shared" si="150"/>
        <v xml:space="preserve">Which command can you enter to allow Telnet to be supported in addition to SSH? </v>
      </c>
      <c r="H1065" t="str">
        <f t="shared" si="151"/>
        <v>A.  transport input telnet ssh</v>
      </c>
      <c r="I1065" t="str">
        <f t="shared" si="152"/>
        <v>B.  transport input telnet</v>
      </c>
      <c r="J1065" t="str">
        <f t="shared" si="153"/>
        <v>C.  no transport input telnet</v>
      </c>
      <c r="K1065" t="str">
        <f t="shared" si="154"/>
        <v>D.  privilege level 15</v>
      </c>
      <c r="L1065" t="str">
        <f t="shared" si="155"/>
        <v xml:space="preserve"> </v>
      </c>
      <c r="M1065" t="str">
        <f t="shared" si="156"/>
        <v xml:space="preserve"> </v>
      </c>
      <c r="N1065" t="str">
        <f t="shared" si="157"/>
        <v xml:space="preserve">Answer: A  </v>
      </c>
      <c r="P1065">
        <v>3</v>
      </c>
    </row>
    <row r="1066" spans="1:16" x14ac:dyDescent="0.25">
      <c r="A1066" t="s">
        <v>752</v>
      </c>
      <c r="C1066" s="3" t="s">
        <v>767</v>
      </c>
      <c r="D1066" t="s">
        <v>752</v>
      </c>
      <c r="E1066" t="str">
        <f t="shared" si="158"/>
        <v xml:space="preserve"> </v>
      </c>
      <c r="F1066" t="s">
        <v>105</v>
      </c>
      <c r="G1066" t="str">
        <f t="shared" si="150"/>
        <v xml:space="preserve"> </v>
      </c>
      <c r="H1066" t="str">
        <f t="shared" si="151"/>
        <v/>
      </c>
      <c r="I1066" t="str">
        <f t="shared" si="152"/>
        <v/>
      </c>
      <c r="J1066" t="str">
        <f t="shared" si="153"/>
        <v/>
      </c>
      <c r="K1066" t="str">
        <f t="shared" si="154"/>
        <v/>
      </c>
      <c r="L1066" t="str">
        <f t="shared" si="155"/>
        <v/>
      </c>
      <c r="M1066" t="str">
        <f t="shared" si="156"/>
        <v/>
      </c>
      <c r="N1066" t="str">
        <f t="shared" si="157"/>
        <v/>
      </c>
      <c r="P1066" t="s">
        <v>105</v>
      </c>
    </row>
    <row r="1067" spans="1:16" ht="15.75" x14ac:dyDescent="0.25">
      <c r="A1067" t="s">
        <v>752</v>
      </c>
      <c r="C1067" s="4" t="s">
        <v>768</v>
      </c>
      <c r="D1067" t="s">
        <v>752</v>
      </c>
      <c r="E1067" t="str">
        <f t="shared" si="158"/>
        <v xml:space="preserve"> </v>
      </c>
      <c r="F1067" t="s">
        <v>105</v>
      </c>
      <c r="G1067" t="str">
        <f t="shared" si="150"/>
        <v xml:space="preserve"> </v>
      </c>
      <c r="H1067" t="str">
        <f t="shared" si="151"/>
        <v/>
      </c>
      <c r="I1067" t="str">
        <f t="shared" si="152"/>
        <v/>
      </c>
      <c r="J1067" t="str">
        <f t="shared" si="153"/>
        <v/>
      </c>
      <c r="K1067" t="str">
        <f t="shared" si="154"/>
        <v/>
      </c>
      <c r="L1067" t="str">
        <f t="shared" si="155"/>
        <v/>
      </c>
      <c r="M1067" t="str">
        <f t="shared" si="156"/>
        <v/>
      </c>
      <c r="N1067" t="str">
        <f t="shared" si="157"/>
        <v/>
      </c>
      <c r="P1067" t="s">
        <v>105</v>
      </c>
    </row>
    <row r="1068" spans="1:16" ht="15.75" x14ac:dyDescent="0.25">
      <c r="A1068" t="s">
        <v>752</v>
      </c>
      <c r="C1068" s="4" t="s">
        <v>769</v>
      </c>
      <c r="D1068" t="s">
        <v>752</v>
      </c>
      <c r="E1068" t="str">
        <f t="shared" si="158"/>
        <v xml:space="preserve"> </v>
      </c>
      <c r="F1068" t="s">
        <v>105</v>
      </c>
      <c r="G1068" t="str">
        <f t="shared" si="150"/>
        <v xml:space="preserve"> </v>
      </c>
      <c r="H1068" t="str">
        <f t="shared" si="151"/>
        <v/>
      </c>
      <c r="I1068" t="str">
        <f t="shared" si="152"/>
        <v/>
      </c>
      <c r="J1068" t="str">
        <f t="shared" si="153"/>
        <v/>
      </c>
      <c r="K1068" t="str">
        <f t="shared" si="154"/>
        <v/>
      </c>
      <c r="L1068" t="str">
        <f t="shared" si="155"/>
        <v/>
      </c>
      <c r="M1068" t="str">
        <f t="shared" si="156"/>
        <v/>
      </c>
      <c r="N1068" t="str">
        <f t="shared" si="157"/>
        <v/>
      </c>
      <c r="P1068" t="s">
        <v>105</v>
      </c>
    </row>
    <row r="1069" spans="1:16" ht="15.75" x14ac:dyDescent="0.25">
      <c r="A1069" t="s">
        <v>752</v>
      </c>
      <c r="C1069" s="4" t="s">
        <v>770</v>
      </c>
      <c r="D1069" t="s">
        <v>752</v>
      </c>
      <c r="E1069" t="str">
        <f t="shared" si="158"/>
        <v xml:space="preserve"> </v>
      </c>
      <c r="F1069" t="s">
        <v>105</v>
      </c>
      <c r="G1069" t="str">
        <f t="shared" si="150"/>
        <v xml:space="preserve"> </v>
      </c>
      <c r="H1069" t="str">
        <f t="shared" si="151"/>
        <v/>
      </c>
      <c r="I1069" t="str">
        <f t="shared" si="152"/>
        <v/>
      </c>
      <c r="J1069" t="str">
        <f t="shared" si="153"/>
        <v/>
      </c>
      <c r="K1069" t="str">
        <f t="shared" si="154"/>
        <v/>
      </c>
      <c r="L1069" t="str">
        <f t="shared" si="155"/>
        <v/>
      </c>
      <c r="M1069" t="str">
        <f t="shared" si="156"/>
        <v/>
      </c>
      <c r="N1069" t="str">
        <f t="shared" si="157"/>
        <v/>
      </c>
      <c r="P1069" t="s">
        <v>105</v>
      </c>
    </row>
    <row r="1070" spans="1:16" ht="15.75" x14ac:dyDescent="0.25">
      <c r="A1070" t="s">
        <v>752</v>
      </c>
      <c r="C1070" s="4" t="s">
        <v>771</v>
      </c>
      <c r="D1070" t="s">
        <v>752</v>
      </c>
      <c r="E1070" t="str">
        <f t="shared" si="158"/>
        <v xml:space="preserve"> </v>
      </c>
      <c r="F1070" t="s">
        <v>105</v>
      </c>
      <c r="G1070" t="str">
        <f t="shared" si="150"/>
        <v xml:space="preserve"> </v>
      </c>
      <c r="H1070" t="str">
        <f t="shared" si="151"/>
        <v/>
      </c>
      <c r="I1070" t="str">
        <f t="shared" si="152"/>
        <v/>
      </c>
      <c r="J1070" t="str">
        <f t="shared" si="153"/>
        <v/>
      </c>
      <c r="K1070" t="str">
        <f t="shared" si="154"/>
        <v/>
      </c>
      <c r="L1070" t="str">
        <f t="shared" si="155"/>
        <v/>
      </c>
      <c r="M1070" t="str">
        <f t="shared" si="156"/>
        <v/>
      </c>
      <c r="N1070" t="str">
        <f t="shared" si="157"/>
        <v/>
      </c>
      <c r="P1070" t="s">
        <v>105</v>
      </c>
    </row>
    <row r="1071" spans="1:16" ht="15.75" x14ac:dyDescent="0.25">
      <c r="A1071" t="s">
        <v>752</v>
      </c>
      <c r="C1071" s="5" t="s">
        <v>7</v>
      </c>
      <c r="D1071" t="s">
        <v>752</v>
      </c>
      <c r="E1071" t="str">
        <f t="shared" si="158"/>
        <v xml:space="preserve"> </v>
      </c>
      <c r="F1071" t="s">
        <v>105</v>
      </c>
      <c r="G1071" t="str">
        <f t="shared" si="150"/>
        <v xml:space="preserve"> </v>
      </c>
      <c r="H1071" t="str">
        <f t="shared" si="151"/>
        <v/>
      </c>
      <c r="I1071" t="str">
        <f t="shared" si="152"/>
        <v/>
      </c>
      <c r="J1071" t="str">
        <f t="shared" si="153"/>
        <v/>
      </c>
      <c r="K1071" t="str">
        <f t="shared" si="154"/>
        <v/>
      </c>
      <c r="L1071" t="str">
        <f t="shared" si="155"/>
        <v/>
      </c>
      <c r="M1071" t="str">
        <f t="shared" si="156"/>
        <v/>
      </c>
      <c r="N1071" t="str">
        <f t="shared" si="157"/>
        <v/>
      </c>
      <c r="P1071" t="s">
        <v>105</v>
      </c>
    </row>
    <row r="1072" spans="1:16" ht="15.75" x14ac:dyDescent="0.25">
      <c r="A1072" t="s">
        <v>752</v>
      </c>
      <c r="C1072" s="2" t="s">
        <v>78</v>
      </c>
      <c r="D1072" t="s">
        <v>752</v>
      </c>
      <c r="E1072" t="str">
        <f t="shared" si="158"/>
        <v xml:space="preserve"> </v>
      </c>
      <c r="F1072" t="s">
        <v>105</v>
      </c>
      <c r="G1072" t="str">
        <f t="shared" si="150"/>
        <v xml:space="preserve"> </v>
      </c>
      <c r="H1072" t="str">
        <f t="shared" si="151"/>
        <v/>
      </c>
      <c r="I1072" t="str">
        <f t="shared" si="152"/>
        <v/>
      </c>
      <c r="J1072" t="str">
        <f t="shared" si="153"/>
        <v/>
      </c>
      <c r="K1072" t="str">
        <f t="shared" si="154"/>
        <v/>
      </c>
      <c r="L1072" t="str">
        <f t="shared" si="155"/>
        <v/>
      </c>
      <c r="M1072" t="str">
        <f t="shared" si="156"/>
        <v/>
      </c>
      <c r="N1072" t="str">
        <f t="shared" si="157"/>
        <v/>
      </c>
      <c r="P1072" t="s">
        <v>105</v>
      </c>
    </row>
    <row r="1073" spans="1:16" ht="15.75" x14ac:dyDescent="0.25">
      <c r="A1073" t="s">
        <v>752</v>
      </c>
      <c r="C1073" s="2" t="s">
        <v>22</v>
      </c>
      <c r="D1073" t="s">
        <v>752</v>
      </c>
      <c r="E1073" t="str">
        <f t="shared" si="158"/>
        <v>Question</v>
      </c>
      <c r="F1073">
        <v>4</v>
      </c>
      <c r="G1073" t="str">
        <f t="shared" si="150"/>
        <v xml:space="preserve">Which two actions are performed by the Weighted Random Early Detection mechanism? (Choose two) </v>
      </c>
      <c r="H1073" t="str">
        <f t="shared" si="151"/>
        <v xml:space="preserve">A.  It drops lower-priority packets before it drops higher-priority packets </v>
      </c>
      <c r="I1073" t="str">
        <f t="shared" si="152"/>
        <v xml:space="preserve">B.  It can identify different flows with a high level of granularity </v>
      </c>
      <c r="J1073" t="str">
        <f t="shared" si="153"/>
        <v xml:space="preserve">C.  It guarantees the delivery of high-priority packets </v>
      </c>
      <c r="K1073" t="str">
        <f t="shared" si="154"/>
        <v xml:space="preserve">D.  It can mitigate congestion by preventing the queue from filling up E. It supports protocol discovery </v>
      </c>
      <c r="L1073" t="str">
        <f t="shared" si="155"/>
        <v xml:space="preserve"> </v>
      </c>
      <c r="M1073" t="str">
        <f t="shared" si="156"/>
        <v xml:space="preserve"> </v>
      </c>
      <c r="N1073" t="str">
        <f t="shared" si="157"/>
        <v xml:space="preserve">Answer: A D  </v>
      </c>
      <c r="P1073">
        <v>4</v>
      </c>
    </row>
    <row r="1074" spans="1:16" x14ac:dyDescent="0.25">
      <c r="A1074" t="s">
        <v>752</v>
      </c>
      <c r="C1074" s="3" t="s">
        <v>772</v>
      </c>
      <c r="D1074" t="s">
        <v>752</v>
      </c>
      <c r="E1074" t="str">
        <f t="shared" si="158"/>
        <v xml:space="preserve"> </v>
      </c>
      <c r="F1074" t="s">
        <v>105</v>
      </c>
      <c r="G1074" t="str">
        <f t="shared" si="150"/>
        <v xml:space="preserve"> </v>
      </c>
      <c r="H1074" t="str">
        <f t="shared" si="151"/>
        <v/>
      </c>
      <c r="I1074" t="str">
        <f t="shared" si="152"/>
        <v/>
      </c>
      <c r="J1074" t="str">
        <f t="shared" si="153"/>
        <v/>
      </c>
      <c r="K1074" t="str">
        <f t="shared" si="154"/>
        <v/>
      </c>
      <c r="L1074" t="str">
        <f t="shared" si="155"/>
        <v/>
      </c>
      <c r="M1074" t="str">
        <f t="shared" si="156"/>
        <v/>
      </c>
      <c r="N1074" t="str">
        <f t="shared" si="157"/>
        <v/>
      </c>
      <c r="P1074" t="s">
        <v>105</v>
      </c>
    </row>
    <row r="1075" spans="1:16" ht="15.75" x14ac:dyDescent="0.25">
      <c r="A1075" t="s">
        <v>752</v>
      </c>
      <c r="C1075" s="4" t="s">
        <v>773</v>
      </c>
      <c r="D1075" t="s">
        <v>752</v>
      </c>
      <c r="E1075" t="str">
        <f t="shared" si="158"/>
        <v xml:space="preserve"> </v>
      </c>
      <c r="F1075" t="s">
        <v>105</v>
      </c>
      <c r="G1075" t="str">
        <f t="shared" si="150"/>
        <v xml:space="preserve"> </v>
      </c>
      <c r="H1075" t="str">
        <f t="shared" si="151"/>
        <v/>
      </c>
      <c r="I1075" t="str">
        <f t="shared" si="152"/>
        <v/>
      </c>
      <c r="J1075" t="str">
        <f t="shared" si="153"/>
        <v/>
      </c>
      <c r="K1075" t="str">
        <f t="shared" si="154"/>
        <v/>
      </c>
      <c r="L1075" t="str">
        <f t="shared" si="155"/>
        <v/>
      </c>
      <c r="M1075" t="str">
        <f t="shared" si="156"/>
        <v/>
      </c>
      <c r="N1075" t="str">
        <f t="shared" si="157"/>
        <v/>
      </c>
      <c r="P1075" t="s">
        <v>105</v>
      </c>
    </row>
    <row r="1076" spans="1:16" ht="15.75" x14ac:dyDescent="0.25">
      <c r="A1076" t="s">
        <v>752</v>
      </c>
      <c r="C1076" s="4" t="s">
        <v>774</v>
      </c>
      <c r="D1076" t="s">
        <v>752</v>
      </c>
      <c r="E1076" t="str">
        <f t="shared" si="158"/>
        <v xml:space="preserve"> </v>
      </c>
      <c r="F1076" t="s">
        <v>105</v>
      </c>
      <c r="G1076" t="str">
        <f t="shared" si="150"/>
        <v xml:space="preserve"> </v>
      </c>
      <c r="H1076" t="str">
        <f t="shared" si="151"/>
        <v/>
      </c>
      <c r="I1076" t="str">
        <f t="shared" si="152"/>
        <v/>
      </c>
      <c r="J1076" t="str">
        <f t="shared" si="153"/>
        <v/>
      </c>
      <c r="K1076" t="str">
        <f t="shared" si="154"/>
        <v/>
      </c>
      <c r="L1076" t="str">
        <f t="shared" si="155"/>
        <v/>
      </c>
      <c r="M1076" t="str">
        <f t="shared" si="156"/>
        <v/>
      </c>
      <c r="N1076" t="str">
        <f t="shared" si="157"/>
        <v/>
      </c>
      <c r="P1076" t="s">
        <v>105</v>
      </c>
    </row>
    <row r="1077" spans="1:16" ht="15.75" x14ac:dyDescent="0.25">
      <c r="A1077" t="s">
        <v>752</v>
      </c>
      <c r="C1077" s="4" t="s">
        <v>775</v>
      </c>
      <c r="D1077" t="s">
        <v>752</v>
      </c>
      <c r="E1077" t="str">
        <f t="shared" si="158"/>
        <v xml:space="preserve"> </v>
      </c>
      <c r="F1077" t="s">
        <v>105</v>
      </c>
      <c r="G1077" t="str">
        <f t="shared" si="150"/>
        <v xml:space="preserve"> </v>
      </c>
      <c r="H1077" t="str">
        <f t="shared" si="151"/>
        <v/>
      </c>
      <c r="I1077" t="str">
        <f t="shared" si="152"/>
        <v/>
      </c>
      <c r="J1077" t="str">
        <f t="shared" si="153"/>
        <v/>
      </c>
      <c r="K1077" t="str">
        <f t="shared" si="154"/>
        <v/>
      </c>
      <c r="L1077" t="str">
        <f t="shared" si="155"/>
        <v/>
      </c>
      <c r="M1077" t="str">
        <f t="shared" si="156"/>
        <v/>
      </c>
      <c r="N1077" t="str">
        <f t="shared" si="157"/>
        <v/>
      </c>
      <c r="P1077" t="s">
        <v>105</v>
      </c>
    </row>
    <row r="1078" spans="1:16" ht="15.75" x14ac:dyDescent="0.25">
      <c r="A1078" t="s">
        <v>752</v>
      </c>
      <c r="C1078" s="4" t="s">
        <v>776</v>
      </c>
      <c r="D1078" t="s">
        <v>752</v>
      </c>
      <c r="E1078" t="str">
        <f t="shared" si="158"/>
        <v xml:space="preserve"> </v>
      </c>
      <c r="F1078" t="s">
        <v>105</v>
      </c>
      <c r="G1078" t="str">
        <f t="shared" si="150"/>
        <v xml:space="preserve"> </v>
      </c>
      <c r="H1078" t="str">
        <f t="shared" si="151"/>
        <v/>
      </c>
      <c r="I1078" t="str">
        <f t="shared" si="152"/>
        <v/>
      </c>
      <c r="J1078" t="str">
        <f t="shared" si="153"/>
        <v/>
      </c>
      <c r="K1078" t="str">
        <f t="shared" si="154"/>
        <v/>
      </c>
      <c r="L1078" t="str">
        <f t="shared" si="155"/>
        <v/>
      </c>
      <c r="M1078" t="str">
        <f t="shared" si="156"/>
        <v/>
      </c>
      <c r="N1078" t="str">
        <f t="shared" si="157"/>
        <v/>
      </c>
      <c r="P1078" t="s">
        <v>105</v>
      </c>
    </row>
    <row r="1079" spans="1:16" ht="15.75" x14ac:dyDescent="0.25">
      <c r="A1079" t="s">
        <v>752</v>
      </c>
      <c r="C1079" s="5" t="s">
        <v>7</v>
      </c>
      <c r="D1079" t="s">
        <v>752</v>
      </c>
      <c r="E1079" t="str">
        <f t="shared" si="158"/>
        <v xml:space="preserve"> </v>
      </c>
      <c r="F1079" t="s">
        <v>105</v>
      </c>
      <c r="G1079" t="str">
        <f t="shared" si="150"/>
        <v xml:space="preserve"> </v>
      </c>
      <c r="H1079" t="str">
        <f t="shared" si="151"/>
        <v/>
      </c>
      <c r="I1079" t="str">
        <f t="shared" si="152"/>
        <v/>
      </c>
      <c r="J1079" t="str">
        <f t="shared" si="153"/>
        <v/>
      </c>
      <c r="K1079" t="str">
        <f t="shared" si="154"/>
        <v/>
      </c>
      <c r="L1079" t="str">
        <f t="shared" si="155"/>
        <v/>
      </c>
      <c r="M1079" t="str">
        <f t="shared" si="156"/>
        <v/>
      </c>
      <c r="N1079" t="str">
        <f t="shared" si="157"/>
        <v/>
      </c>
      <c r="P1079" t="s">
        <v>105</v>
      </c>
    </row>
    <row r="1080" spans="1:16" ht="15.75" x14ac:dyDescent="0.25">
      <c r="A1080" t="s">
        <v>752</v>
      </c>
      <c r="C1080" s="2" t="s">
        <v>361</v>
      </c>
      <c r="D1080" t="s">
        <v>752</v>
      </c>
      <c r="E1080" t="str">
        <f t="shared" si="158"/>
        <v xml:space="preserve"> </v>
      </c>
      <c r="F1080" t="s">
        <v>105</v>
      </c>
      <c r="G1080" t="str">
        <f t="shared" si="150"/>
        <v xml:space="preserve"> </v>
      </c>
      <c r="H1080" t="str">
        <f t="shared" si="151"/>
        <v/>
      </c>
      <c r="I1080" t="str">
        <f t="shared" si="152"/>
        <v/>
      </c>
      <c r="J1080" t="str">
        <f t="shared" si="153"/>
        <v/>
      </c>
      <c r="K1080" t="str">
        <f t="shared" si="154"/>
        <v/>
      </c>
      <c r="L1080" t="str">
        <f t="shared" si="155"/>
        <v/>
      </c>
      <c r="M1080" t="str">
        <f t="shared" si="156"/>
        <v/>
      </c>
      <c r="N1080" t="str">
        <f t="shared" si="157"/>
        <v/>
      </c>
      <c r="P1080" t="s">
        <v>105</v>
      </c>
    </row>
    <row r="1081" spans="1:16" ht="15.75" x14ac:dyDescent="0.25">
      <c r="A1081" t="s">
        <v>752</v>
      </c>
      <c r="C1081" s="2" t="s">
        <v>28</v>
      </c>
      <c r="D1081" t="s">
        <v>752</v>
      </c>
      <c r="E1081" t="str">
        <f t="shared" si="158"/>
        <v>Question</v>
      </c>
      <c r="F1081">
        <v>5</v>
      </c>
      <c r="G1081" t="str">
        <f t="shared" si="150"/>
        <v xml:space="preserve">Which command enables a router to become a DHCP client? </v>
      </c>
      <c r="H1081" t="str">
        <f t="shared" si="151"/>
        <v>A.  ip address dhcp</v>
      </c>
      <c r="I1081" t="str">
        <f t="shared" si="152"/>
        <v>B.  ip helper-address</v>
      </c>
      <c r="J1081" t="str">
        <f t="shared" si="153"/>
        <v>C.  ip dhcp pool</v>
      </c>
      <c r="K1081" t="str">
        <f t="shared" si="154"/>
        <v>D.  ip dhcp client</v>
      </c>
      <c r="L1081" t="str">
        <f t="shared" si="155"/>
        <v xml:space="preserve"> </v>
      </c>
      <c r="M1081" t="str">
        <f t="shared" si="156"/>
        <v xml:space="preserve"> </v>
      </c>
      <c r="N1081" t="str">
        <f t="shared" si="157"/>
        <v xml:space="preserve">Answer: A  </v>
      </c>
      <c r="P1081">
        <v>5</v>
      </c>
    </row>
    <row r="1082" spans="1:16" x14ac:dyDescent="0.25">
      <c r="A1082" t="s">
        <v>752</v>
      </c>
      <c r="C1082" s="3" t="s">
        <v>777</v>
      </c>
      <c r="D1082" t="s">
        <v>752</v>
      </c>
      <c r="E1082" t="str">
        <f t="shared" si="158"/>
        <v xml:space="preserve"> </v>
      </c>
      <c r="F1082" t="s">
        <v>105</v>
      </c>
      <c r="G1082" t="str">
        <f t="shared" si="150"/>
        <v xml:space="preserve"> </v>
      </c>
      <c r="H1082" t="str">
        <f t="shared" si="151"/>
        <v/>
      </c>
      <c r="I1082" t="str">
        <f t="shared" si="152"/>
        <v/>
      </c>
      <c r="J1082" t="str">
        <f t="shared" si="153"/>
        <v/>
      </c>
      <c r="K1082" t="str">
        <f t="shared" si="154"/>
        <v/>
      </c>
      <c r="L1082" t="str">
        <f t="shared" si="155"/>
        <v/>
      </c>
      <c r="M1082" t="str">
        <f t="shared" si="156"/>
        <v/>
      </c>
      <c r="N1082" t="str">
        <f t="shared" si="157"/>
        <v/>
      </c>
      <c r="P1082" t="s">
        <v>105</v>
      </c>
    </row>
    <row r="1083" spans="1:16" ht="15.75" x14ac:dyDescent="0.25">
      <c r="A1083" t="s">
        <v>752</v>
      </c>
      <c r="C1083" s="4" t="s">
        <v>778</v>
      </c>
      <c r="D1083" t="s">
        <v>752</v>
      </c>
      <c r="E1083" t="str">
        <f t="shared" si="158"/>
        <v xml:space="preserve"> </v>
      </c>
      <c r="F1083" t="s">
        <v>105</v>
      </c>
      <c r="G1083" t="str">
        <f t="shared" si="150"/>
        <v xml:space="preserve"> </v>
      </c>
      <c r="H1083" t="str">
        <f t="shared" si="151"/>
        <v/>
      </c>
      <c r="I1083" t="str">
        <f t="shared" si="152"/>
        <v/>
      </c>
      <c r="J1083" t="str">
        <f t="shared" si="153"/>
        <v/>
      </c>
      <c r="K1083" t="str">
        <f t="shared" si="154"/>
        <v/>
      </c>
      <c r="L1083" t="str">
        <f t="shared" si="155"/>
        <v/>
      </c>
      <c r="M1083" t="str">
        <f t="shared" si="156"/>
        <v/>
      </c>
      <c r="N1083" t="str">
        <f t="shared" si="157"/>
        <v/>
      </c>
      <c r="P1083" t="s">
        <v>105</v>
      </c>
    </row>
    <row r="1084" spans="1:16" ht="15.75" x14ac:dyDescent="0.25">
      <c r="A1084" t="s">
        <v>752</v>
      </c>
      <c r="C1084" s="4" t="s">
        <v>779</v>
      </c>
      <c r="D1084" t="s">
        <v>752</v>
      </c>
      <c r="E1084" t="str">
        <f t="shared" si="158"/>
        <v xml:space="preserve"> </v>
      </c>
      <c r="F1084" t="s">
        <v>105</v>
      </c>
      <c r="G1084" t="str">
        <f t="shared" si="150"/>
        <v xml:space="preserve"> </v>
      </c>
      <c r="H1084" t="str">
        <f t="shared" si="151"/>
        <v/>
      </c>
      <c r="I1084" t="str">
        <f t="shared" si="152"/>
        <v/>
      </c>
      <c r="J1084" t="str">
        <f t="shared" si="153"/>
        <v/>
      </c>
      <c r="K1084" t="str">
        <f t="shared" si="154"/>
        <v/>
      </c>
      <c r="L1084" t="str">
        <f t="shared" si="155"/>
        <v/>
      </c>
      <c r="M1084" t="str">
        <f t="shared" si="156"/>
        <v/>
      </c>
      <c r="N1084" t="str">
        <f t="shared" si="157"/>
        <v/>
      </c>
      <c r="P1084" t="s">
        <v>105</v>
      </c>
    </row>
    <row r="1085" spans="1:16" ht="15.75" x14ac:dyDescent="0.25">
      <c r="A1085" t="s">
        <v>752</v>
      </c>
      <c r="C1085" s="4" t="s">
        <v>780</v>
      </c>
      <c r="D1085" t="s">
        <v>752</v>
      </c>
      <c r="E1085" t="str">
        <f t="shared" si="158"/>
        <v xml:space="preserve"> </v>
      </c>
      <c r="F1085" t="s">
        <v>105</v>
      </c>
      <c r="G1085" t="str">
        <f t="shared" si="150"/>
        <v xml:space="preserve"> </v>
      </c>
      <c r="H1085" t="str">
        <f t="shared" si="151"/>
        <v/>
      </c>
      <c r="I1085" t="str">
        <f t="shared" si="152"/>
        <v/>
      </c>
      <c r="J1085" t="str">
        <f t="shared" si="153"/>
        <v/>
      </c>
      <c r="K1085" t="str">
        <f t="shared" si="154"/>
        <v/>
      </c>
      <c r="L1085" t="str">
        <f t="shared" si="155"/>
        <v/>
      </c>
      <c r="M1085" t="str">
        <f t="shared" si="156"/>
        <v/>
      </c>
      <c r="N1085" t="str">
        <f t="shared" si="157"/>
        <v/>
      </c>
      <c r="P1085" t="s">
        <v>105</v>
      </c>
    </row>
    <row r="1086" spans="1:16" ht="15.75" x14ac:dyDescent="0.25">
      <c r="A1086" t="s">
        <v>752</v>
      </c>
      <c r="C1086" s="4" t="s">
        <v>781</v>
      </c>
      <c r="D1086" t="s">
        <v>752</v>
      </c>
      <c r="E1086" t="str">
        <f t="shared" si="158"/>
        <v xml:space="preserve"> </v>
      </c>
      <c r="F1086" t="s">
        <v>105</v>
      </c>
      <c r="G1086" t="str">
        <f t="shared" si="150"/>
        <v xml:space="preserve"> </v>
      </c>
      <c r="H1086" t="str">
        <f t="shared" si="151"/>
        <v/>
      </c>
      <c r="I1086" t="str">
        <f t="shared" si="152"/>
        <v/>
      </c>
      <c r="J1086" t="str">
        <f t="shared" si="153"/>
        <v/>
      </c>
      <c r="K1086" t="str">
        <f t="shared" si="154"/>
        <v/>
      </c>
      <c r="L1086" t="str">
        <f t="shared" si="155"/>
        <v/>
      </c>
      <c r="M1086" t="str">
        <f t="shared" si="156"/>
        <v/>
      </c>
      <c r="N1086" t="str">
        <f t="shared" si="157"/>
        <v/>
      </c>
      <c r="P1086" t="s">
        <v>105</v>
      </c>
    </row>
    <row r="1087" spans="1:16" ht="15.75" x14ac:dyDescent="0.25">
      <c r="A1087" t="s">
        <v>752</v>
      </c>
      <c r="C1087" s="5" t="s">
        <v>7</v>
      </c>
      <c r="D1087" t="s">
        <v>752</v>
      </c>
      <c r="E1087" t="str">
        <f t="shared" si="158"/>
        <v xml:space="preserve"> </v>
      </c>
      <c r="F1087" t="s">
        <v>105</v>
      </c>
      <c r="G1087" t="str">
        <f t="shared" si="150"/>
        <v xml:space="preserve"> </v>
      </c>
      <c r="H1087" t="str">
        <f t="shared" si="151"/>
        <v/>
      </c>
      <c r="I1087" t="str">
        <f t="shared" si="152"/>
        <v/>
      </c>
      <c r="J1087" t="str">
        <f t="shared" si="153"/>
        <v/>
      </c>
      <c r="K1087" t="str">
        <f t="shared" si="154"/>
        <v/>
      </c>
      <c r="L1087" t="str">
        <f t="shared" si="155"/>
        <v/>
      </c>
      <c r="M1087" t="str">
        <f t="shared" si="156"/>
        <v/>
      </c>
      <c r="N1087" t="str">
        <f t="shared" si="157"/>
        <v/>
      </c>
      <c r="P1087" t="s">
        <v>105</v>
      </c>
    </row>
    <row r="1088" spans="1:16" ht="15.75" x14ac:dyDescent="0.25">
      <c r="A1088" t="s">
        <v>752</v>
      </c>
      <c r="C1088" s="2" t="s">
        <v>78</v>
      </c>
      <c r="D1088" t="s">
        <v>752</v>
      </c>
      <c r="E1088" t="str">
        <f t="shared" si="158"/>
        <v xml:space="preserve"> </v>
      </c>
      <c r="F1088" t="s">
        <v>105</v>
      </c>
      <c r="G1088" t="str">
        <f t="shared" si="150"/>
        <v xml:space="preserve"> </v>
      </c>
      <c r="H1088" t="str">
        <f t="shared" si="151"/>
        <v/>
      </c>
      <c r="I1088" t="str">
        <f t="shared" si="152"/>
        <v/>
      </c>
      <c r="J1088" t="str">
        <f t="shared" si="153"/>
        <v/>
      </c>
      <c r="K1088" t="str">
        <f t="shared" si="154"/>
        <v/>
      </c>
      <c r="L1088" t="str">
        <f t="shared" si="155"/>
        <v/>
      </c>
      <c r="M1088" t="str">
        <f t="shared" si="156"/>
        <v/>
      </c>
      <c r="N1088" t="str">
        <f t="shared" si="157"/>
        <v/>
      </c>
      <c r="P1088" t="s">
        <v>105</v>
      </c>
    </row>
    <row r="1089" spans="1:16" ht="15.75" x14ac:dyDescent="0.25">
      <c r="A1089" t="s">
        <v>752</v>
      </c>
      <c r="C1089" s="2" t="s">
        <v>202</v>
      </c>
      <c r="D1089" t="s">
        <v>752</v>
      </c>
      <c r="E1089" t="str">
        <f t="shared" si="158"/>
        <v>Question</v>
      </c>
      <c r="F1089">
        <v>6</v>
      </c>
      <c r="G1089" t="str">
        <f t="shared" si="150"/>
        <v xml:space="preserve">Which feature or protocol determines whether the QoS on the network is sufficient to support IP services? </v>
      </c>
      <c r="H1089" t="str">
        <f t="shared" si="151"/>
        <v>A.  LLDP</v>
      </c>
      <c r="I1089" t="str">
        <f t="shared" si="152"/>
        <v>B.  CDP</v>
      </c>
      <c r="J1089" t="str">
        <f t="shared" si="153"/>
        <v>C.  IP SLA</v>
      </c>
      <c r="K1089" t="str">
        <f t="shared" si="154"/>
        <v>D.  EEM</v>
      </c>
      <c r="L1089" t="str">
        <f t="shared" si="155"/>
        <v xml:space="preserve"> </v>
      </c>
      <c r="M1089" t="str">
        <f t="shared" si="156"/>
        <v xml:space="preserve"> </v>
      </c>
      <c r="N1089" t="str">
        <f t="shared" si="157"/>
        <v xml:space="preserve">Answer: C  </v>
      </c>
      <c r="P1089">
        <v>6</v>
      </c>
    </row>
    <row r="1090" spans="1:16" x14ac:dyDescent="0.25">
      <c r="A1090" t="s">
        <v>752</v>
      </c>
      <c r="C1090" s="3" t="s">
        <v>782</v>
      </c>
      <c r="D1090" t="s">
        <v>752</v>
      </c>
      <c r="E1090" t="str">
        <f t="shared" si="158"/>
        <v xml:space="preserve"> </v>
      </c>
      <c r="F1090" t="s">
        <v>105</v>
      </c>
      <c r="G1090" t="str">
        <f t="shared" si="150"/>
        <v xml:space="preserve"> </v>
      </c>
      <c r="H1090" t="str">
        <f t="shared" si="151"/>
        <v/>
      </c>
      <c r="I1090" t="str">
        <f t="shared" si="152"/>
        <v/>
      </c>
      <c r="J1090" t="str">
        <f t="shared" si="153"/>
        <v/>
      </c>
      <c r="K1090" t="str">
        <f t="shared" si="154"/>
        <v/>
      </c>
      <c r="L1090" t="str">
        <f t="shared" si="155"/>
        <v/>
      </c>
      <c r="M1090" t="str">
        <f t="shared" si="156"/>
        <v/>
      </c>
      <c r="N1090" t="str">
        <f t="shared" si="157"/>
        <v/>
      </c>
      <c r="P1090" t="s">
        <v>105</v>
      </c>
    </row>
    <row r="1091" spans="1:16" ht="15.75" x14ac:dyDescent="0.25">
      <c r="A1091" t="s">
        <v>752</v>
      </c>
      <c r="C1091" s="4" t="s">
        <v>783</v>
      </c>
      <c r="D1091" t="s">
        <v>752</v>
      </c>
      <c r="E1091" t="str">
        <f t="shared" si="158"/>
        <v xml:space="preserve"> </v>
      </c>
      <c r="F1091" t="s">
        <v>105</v>
      </c>
      <c r="G1091" t="str">
        <f t="shared" ref="G1091:G1145" si="159">IF(E1091="Question",C1092," ")</f>
        <v xml:space="preserve"> </v>
      </c>
      <c r="H1091" t="str">
        <f t="shared" ref="H1091:H1123" si="160">IF(ISNUMBER(F1091),IF(LEFT(C1093,2)="A.",C1093,IF(LEFT(C1094,2)="A.",C1094,IF(LEFT(C1095,2)="A.",C1095,IF(LEFT(C1096,2)="A.",C1096,IF(LEFT(C1097,2)="A.",C1097," "))))),"")</f>
        <v/>
      </c>
      <c r="I1091" t="str">
        <f t="shared" ref="I1091:I1123" si="161">IF(ISNUMBER(F1091),IF(LEFT(C1094,2)="B.",C1094,IF(LEFT(C1095,2)="B.",C1095,IF(LEFT(C1096,2)="B.",C1096,IF(LEFT(C1097,2)="B.",C1097,IF(LEFT(C1098,2)="B.",C1098," "))))),"")</f>
        <v/>
      </c>
      <c r="J1091" t="str">
        <f t="shared" ref="J1091:J1123" si="162">IF(ISNUMBER(F1091),IF(LEFT(C1095,2)="C.",C1095,IF(LEFT(C1096,2)="C.",C1096,IF(LEFT(C1097,2)="C.",C1097,IF(LEFT(C1098,2)="C.",C1098,IF(LEFT(C1099,2)="C.",C1099," "))))),"")</f>
        <v/>
      </c>
      <c r="K1091" t="str">
        <f t="shared" ref="K1091:K1123" si="163">IF(ISNUMBER(F1091),IF(LEFT(C1096,2)="D.",C1096,IF(LEFT(C1097,2)="D.",C1097,IF(LEFT(C1098,2)="D.",C1098,IF(LEFT(C1099,2)="D.",C1099,IF(LEFT(C1100,2)="D.",C1100," "))))),"")</f>
        <v/>
      </c>
      <c r="L1091" t="str">
        <f t="shared" ref="L1091:L1123" si="164">IF(ISNUMBER(F1091),IF(LEFT(C1097,2)="E.",C1097,IF(LEFT(C1098,2)="E.",C1098,IF(LEFT(C1099,2)="E.",C1099,IF(LEFT(C1100,2)="E.",C1100,IF(LEFT(C1101,2)="E.",C1101," "))))),"")</f>
        <v/>
      </c>
      <c r="M1091" t="str">
        <f t="shared" ref="M1091:M1123" si="165">IF(ISNUMBER(F1091),IF(LEFT(C1098,2)="F.",C1098,IF(LEFT(C1099,2)="F.",C1099,IF(LEFT(C1100,2)="F.",C1100,IF(LEFT(C1101,2)="F.",C1101,IF(LEFT(C1102,2)="F.",C1102," "))))),"")</f>
        <v/>
      </c>
      <c r="N1091" t="str">
        <f t="shared" ref="N1091:N1123" si="166">IF(ISNUMBER(F1091),IF(LEFT(C1097,7)="Answer:",C1097,IF(LEFT(C1098,7)="Answer:",C1098,IF(LEFT(C1099,7)="Answer:",C1099,IF(LEFT(C1100,7)="Answer:",C1100,IF(LEFT(C1101,7)="Answer:",C1101,IF(LEFT(C1102,7)="Answer:",C1102," ")))))),"")</f>
        <v/>
      </c>
      <c r="P1091" t="s">
        <v>105</v>
      </c>
    </row>
    <row r="1092" spans="1:16" ht="15.75" x14ac:dyDescent="0.25">
      <c r="A1092" t="s">
        <v>752</v>
      </c>
      <c r="C1092" s="4" t="s">
        <v>784</v>
      </c>
      <c r="D1092" t="s">
        <v>752</v>
      </c>
      <c r="E1092" t="str">
        <f t="shared" si="158"/>
        <v xml:space="preserve"> </v>
      </c>
      <c r="F1092" t="s">
        <v>105</v>
      </c>
      <c r="G1092" t="str">
        <f t="shared" si="159"/>
        <v xml:space="preserve"> </v>
      </c>
      <c r="H1092" t="str">
        <f t="shared" si="160"/>
        <v/>
      </c>
      <c r="I1092" t="str">
        <f t="shared" si="161"/>
        <v/>
      </c>
      <c r="J1092" t="str">
        <f t="shared" si="162"/>
        <v/>
      </c>
      <c r="K1092" t="str">
        <f t="shared" si="163"/>
        <v/>
      </c>
      <c r="L1092" t="str">
        <f t="shared" si="164"/>
        <v/>
      </c>
      <c r="M1092" t="str">
        <f t="shared" si="165"/>
        <v/>
      </c>
      <c r="N1092" t="str">
        <f t="shared" si="166"/>
        <v/>
      </c>
      <c r="P1092" t="s">
        <v>105</v>
      </c>
    </row>
    <row r="1093" spans="1:16" ht="15.75" x14ac:dyDescent="0.25">
      <c r="A1093" t="s">
        <v>752</v>
      </c>
      <c r="C1093" s="4" t="s">
        <v>785</v>
      </c>
      <c r="D1093" t="s">
        <v>752</v>
      </c>
      <c r="E1093" t="str">
        <f t="shared" si="158"/>
        <v xml:space="preserve"> </v>
      </c>
      <c r="F1093" t="s">
        <v>105</v>
      </c>
      <c r="G1093" t="str">
        <f t="shared" si="159"/>
        <v xml:space="preserve"> </v>
      </c>
      <c r="H1093" t="str">
        <f t="shared" si="160"/>
        <v/>
      </c>
      <c r="I1093" t="str">
        <f t="shared" si="161"/>
        <v/>
      </c>
      <c r="J1093" t="str">
        <f t="shared" si="162"/>
        <v/>
      </c>
      <c r="K1093" t="str">
        <f t="shared" si="163"/>
        <v/>
      </c>
      <c r="L1093" t="str">
        <f t="shared" si="164"/>
        <v/>
      </c>
      <c r="M1093" t="str">
        <f t="shared" si="165"/>
        <v/>
      </c>
      <c r="N1093" t="str">
        <f t="shared" si="166"/>
        <v/>
      </c>
      <c r="P1093" t="s">
        <v>105</v>
      </c>
    </row>
    <row r="1094" spans="1:16" ht="15.75" x14ac:dyDescent="0.25">
      <c r="A1094" t="s">
        <v>752</v>
      </c>
      <c r="C1094" s="4" t="s">
        <v>786</v>
      </c>
      <c r="D1094" t="s">
        <v>752</v>
      </c>
      <c r="E1094" t="str">
        <f t="shared" si="158"/>
        <v xml:space="preserve"> </v>
      </c>
      <c r="F1094" t="s">
        <v>105</v>
      </c>
      <c r="G1094" t="str">
        <f t="shared" si="159"/>
        <v xml:space="preserve"> </v>
      </c>
      <c r="H1094" t="str">
        <f t="shared" si="160"/>
        <v/>
      </c>
      <c r="I1094" t="str">
        <f t="shared" si="161"/>
        <v/>
      </c>
      <c r="J1094" t="str">
        <f t="shared" si="162"/>
        <v/>
      </c>
      <c r="K1094" t="str">
        <f t="shared" si="163"/>
        <v/>
      </c>
      <c r="L1094" t="str">
        <f t="shared" si="164"/>
        <v/>
      </c>
      <c r="M1094" t="str">
        <f t="shared" si="165"/>
        <v/>
      </c>
      <c r="N1094" t="str">
        <f t="shared" si="166"/>
        <v/>
      </c>
      <c r="P1094" t="s">
        <v>105</v>
      </c>
    </row>
    <row r="1095" spans="1:16" ht="15.75" x14ac:dyDescent="0.25">
      <c r="A1095" t="s">
        <v>752</v>
      </c>
      <c r="C1095" s="5" t="s">
        <v>7</v>
      </c>
      <c r="D1095" t="s">
        <v>752</v>
      </c>
      <c r="E1095" t="str">
        <f t="shared" si="158"/>
        <v xml:space="preserve"> </v>
      </c>
      <c r="F1095" t="s">
        <v>105</v>
      </c>
      <c r="G1095" t="str">
        <f t="shared" si="159"/>
        <v xml:space="preserve"> </v>
      </c>
      <c r="H1095" t="str">
        <f t="shared" si="160"/>
        <v/>
      </c>
      <c r="I1095" t="str">
        <f t="shared" si="161"/>
        <v/>
      </c>
      <c r="J1095" t="str">
        <f t="shared" si="162"/>
        <v/>
      </c>
      <c r="K1095" t="str">
        <f t="shared" si="163"/>
        <v/>
      </c>
      <c r="L1095" t="str">
        <f t="shared" si="164"/>
        <v/>
      </c>
      <c r="M1095" t="str">
        <f t="shared" si="165"/>
        <v/>
      </c>
      <c r="N1095" t="str">
        <f t="shared" si="166"/>
        <v/>
      </c>
      <c r="P1095" t="s">
        <v>105</v>
      </c>
    </row>
    <row r="1096" spans="1:16" ht="15.75" x14ac:dyDescent="0.25">
      <c r="A1096" t="s">
        <v>752</v>
      </c>
      <c r="C1096" s="2" t="s">
        <v>101</v>
      </c>
      <c r="D1096" t="s">
        <v>752</v>
      </c>
      <c r="E1096" t="str">
        <f t="shared" si="158"/>
        <v xml:space="preserve"> </v>
      </c>
      <c r="F1096" t="s">
        <v>105</v>
      </c>
      <c r="G1096" t="str">
        <f t="shared" si="159"/>
        <v xml:space="preserve"> </v>
      </c>
      <c r="H1096" t="str">
        <f t="shared" si="160"/>
        <v/>
      </c>
      <c r="I1096" t="str">
        <f t="shared" si="161"/>
        <v/>
      </c>
      <c r="J1096" t="str">
        <f t="shared" si="162"/>
        <v/>
      </c>
      <c r="K1096" t="str">
        <f t="shared" si="163"/>
        <v/>
      </c>
      <c r="L1096" t="str">
        <f t="shared" si="164"/>
        <v/>
      </c>
      <c r="M1096" t="str">
        <f t="shared" si="165"/>
        <v/>
      </c>
      <c r="N1096" t="str">
        <f t="shared" si="166"/>
        <v/>
      </c>
      <c r="P1096" t="s">
        <v>105</v>
      </c>
    </row>
    <row r="1097" spans="1:16" ht="15.75" x14ac:dyDescent="0.25">
      <c r="A1097" t="s">
        <v>752</v>
      </c>
      <c r="C1097" s="2" t="s">
        <v>40</v>
      </c>
      <c r="D1097" t="s">
        <v>752</v>
      </c>
      <c r="E1097" t="str">
        <f t="shared" si="158"/>
        <v>Question</v>
      </c>
      <c r="F1097">
        <v>7</v>
      </c>
      <c r="G1097" t="str">
        <f t="shared" si="159"/>
        <v xml:space="preserve">A network engineer must back up 20 network router configurations globally within a customer environment. Which protocol allows the engineer to perform this function using the Cisco IOS MIB? </v>
      </c>
      <c r="H1097" t="str">
        <f t="shared" si="160"/>
        <v>A.  COP</v>
      </c>
      <c r="I1097" t="str">
        <f t="shared" si="161"/>
        <v>B.  SNMP</v>
      </c>
      <c r="J1097" t="str">
        <f t="shared" si="162"/>
        <v>C.  SMTP</v>
      </c>
      <c r="K1097" t="str">
        <f t="shared" si="163"/>
        <v>D.  ARP</v>
      </c>
      <c r="L1097" t="str">
        <f t="shared" si="164"/>
        <v xml:space="preserve"> </v>
      </c>
      <c r="M1097" t="str">
        <f t="shared" si="165"/>
        <v xml:space="preserve"> </v>
      </c>
      <c r="N1097" t="str">
        <f t="shared" si="166"/>
        <v xml:space="preserve">Answer: B  </v>
      </c>
      <c r="P1097">
        <v>7</v>
      </c>
    </row>
    <row r="1098" spans="1:16" x14ac:dyDescent="0.25">
      <c r="A1098" t="s">
        <v>752</v>
      </c>
      <c r="C1098" s="3" t="s">
        <v>787</v>
      </c>
      <c r="D1098" t="s">
        <v>752</v>
      </c>
      <c r="E1098" t="str">
        <f t="shared" si="158"/>
        <v xml:space="preserve"> </v>
      </c>
      <c r="G1098" t="str">
        <f t="shared" si="159"/>
        <v xml:space="preserve"> </v>
      </c>
      <c r="H1098" t="str">
        <f t="shared" si="160"/>
        <v/>
      </c>
      <c r="I1098" t="str">
        <f t="shared" si="161"/>
        <v/>
      </c>
      <c r="J1098" t="str">
        <f t="shared" si="162"/>
        <v/>
      </c>
      <c r="K1098" t="str">
        <f t="shared" si="163"/>
        <v/>
      </c>
      <c r="L1098" t="str">
        <f t="shared" si="164"/>
        <v/>
      </c>
      <c r="M1098" t="str">
        <f t="shared" si="165"/>
        <v/>
      </c>
      <c r="N1098" t="str">
        <f t="shared" si="166"/>
        <v/>
      </c>
    </row>
    <row r="1099" spans="1:16" ht="15.75" x14ac:dyDescent="0.25">
      <c r="A1099" t="s">
        <v>752</v>
      </c>
      <c r="C1099" s="4" t="s">
        <v>788</v>
      </c>
      <c r="D1099" t="s">
        <v>752</v>
      </c>
      <c r="E1099" t="str">
        <f t="shared" si="158"/>
        <v xml:space="preserve"> </v>
      </c>
      <c r="G1099" t="str">
        <f t="shared" si="159"/>
        <v xml:space="preserve"> </v>
      </c>
      <c r="H1099" t="str">
        <f t="shared" si="160"/>
        <v/>
      </c>
      <c r="I1099" t="str">
        <f t="shared" si="161"/>
        <v/>
      </c>
      <c r="J1099" t="str">
        <f t="shared" si="162"/>
        <v/>
      </c>
      <c r="K1099" t="str">
        <f t="shared" si="163"/>
        <v/>
      </c>
      <c r="L1099" t="str">
        <f t="shared" si="164"/>
        <v/>
      </c>
      <c r="M1099" t="str">
        <f t="shared" si="165"/>
        <v/>
      </c>
      <c r="N1099" t="str">
        <f t="shared" si="166"/>
        <v/>
      </c>
    </row>
    <row r="1100" spans="1:16" ht="15.75" x14ac:dyDescent="0.25">
      <c r="A1100" t="s">
        <v>752</v>
      </c>
      <c r="C1100" s="4" t="s">
        <v>789</v>
      </c>
      <c r="D1100" t="s">
        <v>752</v>
      </c>
      <c r="E1100" t="str">
        <f t="shared" ref="E1100:E1121" si="167">IF(LEFT(C1100,8)="Question",LEFT(C1100,8)," ")</f>
        <v xml:space="preserve"> </v>
      </c>
      <c r="G1100" t="str">
        <f t="shared" si="159"/>
        <v xml:space="preserve"> </v>
      </c>
      <c r="H1100" t="str">
        <f t="shared" si="160"/>
        <v/>
      </c>
      <c r="I1100" t="str">
        <f t="shared" si="161"/>
        <v/>
      </c>
      <c r="J1100" t="str">
        <f t="shared" si="162"/>
        <v/>
      </c>
      <c r="K1100" t="str">
        <f t="shared" si="163"/>
        <v/>
      </c>
      <c r="L1100" t="str">
        <f t="shared" si="164"/>
        <v/>
      </c>
      <c r="M1100" t="str">
        <f t="shared" si="165"/>
        <v/>
      </c>
      <c r="N1100" t="str">
        <f t="shared" si="166"/>
        <v/>
      </c>
    </row>
    <row r="1101" spans="1:16" ht="15.75" x14ac:dyDescent="0.25">
      <c r="A1101" t="s">
        <v>752</v>
      </c>
      <c r="C1101" s="4" t="s">
        <v>790</v>
      </c>
      <c r="D1101" t="s">
        <v>752</v>
      </c>
      <c r="E1101" t="str">
        <f t="shared" si="167"/>
        <v xml:space="preserve"> </v>
      </c>
      <c r="G1101" t="str">
        <f t="shared" si="159"/>
        <v xml:space="preserve"> </v>
      </c>
      <c r="H1101" t="str">
        <f t="shared" si="160"/>
        <v/>
      </c>
      <c r="I1101" t="str">
        <f t="shared" si="161"/>
        <v/>
      </c>
      <c r="J1101" t="str">
        <f t="shared" si="162"/>
        <v/>
      </c>
      <c r="K1101" t="str">
        <f t="shared" si="163"/>
        <v/>
      </c>
      <c r="L1101" t="str">
        <f t="shared" si="164"/>
        <v/>
      </c>
      <c r="M1101" t="str">
        <f t="shared" si="165"/>
        <v/>
      </c>
      <c r="N1101" t="str">
        <f t="shared" si="166"/>
        <v/>
      </c>
    </row>
    <row r="1102" spans="1:16" ht="15.75" x14ac:dyDescent="0.25">
      <c r="A1102" t="s">
        <v>752</v>
      </c>
      <c r="C1102" s="4" t="s">
        <v>791</v>
      </c>
      <c r="D1102" t="s">
        <v>752</v>
      </c>
      <c r="E1102" t="str">
        <f t="shared" si="167"/>
        <v xml:space="preserve"> </v>
      </c>
      <c r="G1102" t="str">
        <f t="shared" si="159"/>
        <v xml:space="preserve"> </v>
      </c>
      <c r="H1102" t="str">
        <f t="shared" si="160"/>
        <v/>
      </c>
      <c r="I1102" t="str">
        <f t="shared" si="161"/>
        <v/>
      </c>
      <c r="J1102" t="str">
        <f t="shared" si="162"/>
        <v/>
      </c>
      <c r="K1102" t="str">
        <f t="shared" si="163"/>
        <v/>
      </c>
      <c r="L1102" t="str">
        <f t="shared" si="164"/>
        <v/>
      </c>
      <c r="M1102" t="str">
        <f t="shared" si="165"/>
        <v/>
      </c>
      <c r="N1102" t="str">
        <f t="shared" si="166"/>
        <v/>
      </c>
    </row>
    <row r="1103" spans="1:16" ht="15.75" x14ac:dyDescent="0.25">
      <c r="A1103" t="s">
        <v>752</v>
      </c>
      <c r="C1103" s="5" t="s">
        <v>7</v>
      </c>
      <c r="D1103" t="s">
        <v>752</v>
      </c>
      <c r="E1103" t="str">
        <f t="shared" si="167"/>
        <v xml:space="preserve"> </v>
      </c>
      <c r="G1103" t="str">
        <f t="shared" si="159"/>
        <v xml:space="preserve"> </v>
      </c>
      <c r="H1103" t="str">
        <f t="shared" si="160"/>
        <v/>
      </c>
      <c r="I1103" t="str">
        <f t="shared" si="161"/>
        <v/>
      </c>
      <c r="J1103" t="str">
        <f t="shared" si="162"/>
        <v/>
      </c>
      <c r="K1103" t="str">
        <f t="shared" si="163"/>
        <v/>
      </c>
      <c r="L1103" t="str">
        <f t="shared" si="164"/>
        <v/>
      </c>
      <c r="M1103" t="str">
        <f t="shared" si="165"/>
        <v/>
      </c>
      <c r="N1103" t="str">
        <f t="shared" si="166"/>
        <v/>
      </c>
    </row>
    <row r="1104" spans="1:16" ht="15.75" x14ac:dyDescent="0.25">
      <c r="A1104" t="s">
        <v>752</v>
      </c>
      <c r="C1104" s="2" t="s">
        <v>14</v>
      </c>
      <c r="D1104" t="s">
        <v>752</v>
      </c>
      <c r="E1104" t="str">
        <f t="shared" si="167"/>
        <v xml:space="preserve"> </v>
      </c>
      <c r="G1104" t="str">
        <f t="shared" si="159"/>
        <v xml:space="preserve"> </v>
      </c>
      <c r="H1104" t="str">
        <f t="shared" si="160"/>
        <v/>
      </c>
      <c r="I1104" t="str">
        <f t="shared" si="161"/>
        <v/>
      </c>
      <c r="J1104" t="str">
        <f t="shared" si="162"/>
        <v/>
      </c>
      <c r="K1104" t="str">
        <f t="shared" si="163"/>
        <v/>
      </c>
      <c r="L1104" t="str">
        <f t="shared" si="164"/>
        <v/>
      </c>
      <c r="M1104" t="str">
        <f t="shared" si="165"/>
        <v/>
      </c>
      <c r="N1104" t="str">
        <f t="shared" si="166"/>
        <v/>
      </c>
    </row>
    <row r="1105" spans="1:16" ht="15.75" x14ac:dyDescent="0.25">
      <c r="C1105" s="2" t="s">
        <v>282</v>
      </c>
      <c r="D1105" t="s">
        <v>752</v>
      </c>
      <c r="E1105" t="str">
        <f t="shared" si="167"/>
        <v>Question</v>
      </c>
      <c r="F1105">
        <v>8</v>
      </c>
      <c r="G1105" t="str">
        <f t="shared" si="159"/>
        <v xml:space="preserve">How do TCP and UDP differ in the way that they establish a connection between two endpoints? </v>
      </c>
      <c r="H1105" t="str">
        <f t="shared" si="160"/>
        <v xml:space="preserve">A.  TCP uses synchronization packets, and UDP uses acknowledgment packets </v>
      </c>
      <c r="I1105" t="str">
        <f t="shared" si="161"/>
        <v xml:space="preserve">B.  UDP uses SYN, SYN ACK and FIN bits in the frame header while TCP uses SYN, SYN ACK and ACK bits </v>
      </c>
      <c r="J1105" t="str">
        <f t="shared" si="162"/>
        <v xml:space="preserve">C.  UDP provides reliable message transfer and TCP is a connectionless protocol </v>
      </c>
      <c r="K1105" t="str">
        <f t="shared" si="163"/>
        <v xml:space="preserve">D.  TCP uses the three-way handshake and UDP does not guarantee message delivery </v>
      </c>
      <c r="L1105" t="str">
        <f t="shared" si="164"/>
        <v xml:space="preserve"> </v>
      </c>
      <c r="M1105" t="str">
        <f t="shared" si="165"/>
        <v xml:space="preserve"> </v>
      </c>
      <c r="N1105" t="str">
        <f t="shared" si="166"/>
        <v xml:space="preserve">Answer: D  </v>
      </c>
      <c r="P1105">
        <v>8</v>
      </c>
    </row>
    <row r="1106" spans="1:16" x14ac:dyDescent="0.25">
      <c r="A1106" t="s">
        <v>752</v>
      </c>
      <c r="C1106" s="3" t="s">
        <v>792</v>
      </c>
      <c r="D1106" t="s">
        <v>752</v>
      </c>
      <c r="E1106" t="str">
        <f t="shared" si="167"/>
        <v xml:space="preserve"> </v>
      </c>
      <c r="G1106" t="str">
        <f t="shared" si="159"/>
        <v xml:space="preserve"> </v>
      </c>
      <c r="H1106" t="str">
        <f t="shared" si="160"/>
        <v/>
      </c>
      <c r="I1106" t="str">
        <f t="shared" si="161"/>
        <v/>
      </c>
      <c r="J1106" t="str">
        <f t="shared" si="162"/>
        <v/>
      </c>
      <c r="K1106" t="str">
        <f t="shared" si="163"/>
        <v/>
      </c>
      <c r="L1106" t="str">
        <f t="shared" si="164"/>
        <v/>
      </c>
      <c r="M1106" t="str">
        <f t="shared" si="165"/>
        <v/>
      </c>
      <c r="N1106" t="str">
        <f t="shared" si="166"/>
        <v/>
      </c>
    </row>
    <row r="1107" spans="1:16" ht="15.75" x14ac:dyDescent="0.25">
      <c r="A1107" t="s">
        <v>752</v>
      </c>
      <c r="C1107" s="4" t="s">
        <v>793</v>
      </c>
      <c r="D1107" t="s">
        <v>752</v>
      </c>
      <c r="E1107" t="str">
        <f t="shared" si="167"/>
        <v xml:space="preserve"> </v>
      </c>
      <c r="G1107" t="str">
        <f t="shared" si="159"/>
        <v xml:space="preserve"> </v>
      </c>
      <c r="H1107" t="str">
        <f t="shared" si="160"/>
        <v/>
      </c>
      <c r="I1107" t="str">
        <f t="shared" si="161"/>
        <v/>
      </c>
      <c r="J1107" t="str">
        <f t="shared" si="162"/>
        <v/>
      </c>
      <c r="K1107" t="str">
        <f t="shared" si="163"/>
        <v/>
      </c>
      <c r="L1107" t="str">
        <f t="shared" si="164"/>
        <v/>
      </c>
      <c r="M1107" t="str">
        <f t="shared" si="165"/>
        <v/>
      </c>
      <c r="N1107" t="str">
        <f t="shared" si="166"/>
        <v/>
      </c>
    </row>
    <row r="1108" spans="1:16" ht="15.75" x14ac:dyDescent="0.25">
      <c r="A1108" t="s">
        <v>752</v>
      </c>
      <c r="C1108" s="4" t="s">
        <v>794</v>
      </c>
      <c r="D1108" t="s">
        <v>752</v>
      </c>
      <c r="E1108" t="str">
        <f t="shared" si="167"/>
        <v xml:space="preserve"> </v>
      </c>
      <c r="G1108" t="str">
        <f t="shared" si="159"/>
        <v xml:space="preserve"> </v>
      </c>
      <c r="H1108" t="str">
        <f t="shared" si="160"/>
        <v/>
      </c>
      <c r="I1108" t="str">
        <f t="shared" si="161"/>
        <v/>
      </c>
      <c r="J1108" t="str">
        <f t="shared" si="162"/>
        <v/>
      </c>
      <c r="K1108" t="str">
        <f t="shared" si="163"/>
        <v/>
      </c>
      <c r="L1108" t="str">
        <f t="shared" si="164"/>
        <v/>
      </c>
      <c r="M1108" t="str">
        <f t="shared" si="165"/>
        <v/>
      </c>
      <c r="N1108" t="str">
        <f t="shared" si="166"/>
        <v/>
      </c>
    </row>
    <row r="1109" spans="1:16" ht="15.75" x14ac:dyDescent="0.25">
      <c r="A1109" t="s">
        <v>752</v>
      </c>
      <c r="C1109" s="4" t="s">
        <v>795</v>
      </c>
      <c r="D1109" t="s">
        <v>752</v>
      </c>
      <c r="E1109" t="str">
        <f t="shared" si="167"/>
        <v xml:space="preserve"> </v>
      </c>
      <c r="G1109" t="str">
        <f t="shared" si="159"/>
        <v xml:space="preserve"> </v>
      </c>
      <c r="H1109" t="str">
        <f t="shared" si="160"/>
        <v/>
      </c>
      <c r="I1109" t="str">
        <f t="shared" si="161"/>
        <v/>
      </c>
      <c r="J1109" t="str">
        <f t="shared" si="162"/>
        <v/>
      </c>
      <c r="K1109" t="str">
        <f t="shared" si="163"/>
        <v/>
      </c>
      <c r="L1109" t="str">
        <f t="shared" si="164"/>
        <v/>
      </c>
      <c r="M1109" t="str">
        <f t="shared" si="165"/>
        <v/>
      </c>
      <c r="N1109" t="str">
        <f t="shared" si="166"/>
        <v/>
      </c>
    </row>
    <row r="1110" spans="1:16" ht="15.75" x14ac:dyDescent="0.25">
      <c r="A1110" t="s">
        <v>752</v>
      </c>
      <c r="C1110" s="4" t="s">
        <v>796</v>
      </c>
      <c r="D1110" t="s">
        <v>752</v>
      </c>
      <c r="E1110" t="str">
        <f t="shared" si="167"/>
        <v xml:space="preserve"> </v>
      </c>
      <c r="F1110" t="s">
        <v>105</v>
      </c>
      <c r="G1110" t="str">
        <f t="shared" si="159"/>
        <v xml:space="preserve"> </v>
      </c>
      <c r="H1110" t="str">
        <f t="shared" si="160"/>
        <v/>
      </c>
      <c r="I1110" t="str">
        <f t="shared" si="161"/>
        <v/>
      </c>
      <c r="J1110" t="str">
        <f t="shared" si="162"/>
        <v/>
      </c>
      <c r="K1110" t="str">
        <f t="shared" si="163"/>
        <v/>
      </c>
      <c r="L1110" t="str">
        <f t="shared" si="164"/>
        <v/>
      </c>
      <c r="M1110" t="str">
        <f t="shared" si="165"/>
        <v/>
      </c>
      <c r="N1110" t="str">
        <f t="shared" si="166"/>
        <v/>
      </c>
      <c r="P1110" t="s">
        <v>105</v>
      </c>
    </row>
    <row r="1111" spans="1:16" ht="15.75" x14ac:dyDescent="0.25">
      <c r="A1111" t="s">
        <v>752</v>
      </c>
      <c r="C1111" s="5" t="s">
        <v>7</v>
      </c>
      <c r="D1111" t="s">
        <v>752</v>
      </c>
      <c r="E1111" t="str">
        <f t="shared" si="167"/>
        <v xml:space="preserve"> </v>
      </c>
      <c r="F1111" t="s">
        <v>105</v>
      </c>
      <c r="G1111" t="str">
        <f t="shared" si="159"/>
        <v xml:space="preserve"> </v>
      </c>
      <c r="H1111" t="str">
        <f t="shared" si="160"/>
        <v/>
      </c>
      <c r="I1111" t="str">
        <f t="shared" si="161"/>
        <v/>
      </c>
      <c r="J1111" t="str">
        <f t="shared" si="162"/>
        <v/>
      </c>
      <c r="K1111" t="str">
        <f t="shared" si="163"/>
        <v/>
      </c>
      <c r="L1111" t="str">
        <f t="shared" si="164"/>
        <v/>
      </c>
      <c r="M1111" t="str">
        <f t="shared" si="165"/>
        <v/>
      </c>
      <c r="N1111" t="str">
        <f t="shared" si="166"/>
        <v/>
      </c>
      <c r="P1111" t="s">
        <v>105</v>
      </c>
    </row>
    <row r="1112" spans="1:16" ht="15.75" x14ac:dyDescent="0.25">
      <c r="A1112" t="s">
        <v>752</v>
      </c>
      <c r="C1112" s="2" t="s">
        <v>27</v>
      </c>
      <c r="D1112" t="s">
        <v>752</v>
      </c>
      <c r="E1112" t="str">
        <f t="shared" si="167"/>
        <v xml:space="preserve"> </v>
      </c>
      <c r="F1112" t="s">
        <v>105</v>
      </c>
      <c r="G1112" t="str">
        <f t="shared" si="159"/>
        <v xml:space="preserve"> </v>
      </c>
      <c r="H1112" t="str">
        <f t="shared" si="160"/>
        <v/>
      </c>
      <c r="I1112" t="str">
        <f t="shared" si="161"/>
        <v/>
      </c>
      <c r="J1112" t="str">
        <f t="shared" si="162"/>
        <v/>
      </c>
      <c r="K1112" t="str">
        <f t="shared" si="163"/>
        <v/>
      </c>
      <c r="L1112" t="str">
        <f t="shared" si="164"/>
        <v/>
      </c>
      <c r="M1112" t="str">
        <f t="shared" si="165"/>
        <v/>
      </c>
      <c r="N1112" t="str">
        <f t="shared" si="166"/>
        <v/>
      </c>
      <c r="P1112" t="s">
        <v>105</v>
      </c>
    </row>
    <row r="1113" spans="1:16" ht="15.75" x14ac:dyDescent="0.25">
      <c r="A1113" t="s">
        <v>752</v>
      </c>
      <c r="C1113" s="2" t="s">
        <v>219</v>
      </c>
      <c r="D1113" t="s">
        <v>752</v>
      </c>
      <c r="E1113" t="str">
        <f t="shared" si="167"/>
        <v>Question</v>
      </c>
      <c r="F1113">
        <v>9</v>
      </c>
      <c r="G1113" t="str">
        <f t="shared" si="159"/>
        <v xml:space="preserve">A Cisco IP phone receive untagged data traffic from an attached PC. Which action is taken by the phone? </v>
      </c>
      <c r="H1113" t="str">
        <f t="shared" si="160"/>
        <v xml:space="preserve">A.  It allows the traffic to pass through unchanged </v>
      </c>
      <c r="I1113" t="str">
        <f t="shared" si="161"/>
        <v>B.  It drops the traffic</v>
      </c>
      <c r="J1113" t="str">
        <f t="shared" si="162"/>
        <v xml:space="preserve">C.  It tags the traffic with the default VLAN </v>
      </c>
      <c r="K1113" t="str">
        <f t="shared" si="163"/>
        <v xml:space="preserve">D.  It tags the traffic with the native VLAN </v>
      </c>
      <c r="L1113" t="str">
        <f t="shared" si="164"/>
        <v xml:space="preserve"> </v>
      </c>
      <c r="M1113" t="str">
        <f t="shared" si="165"/>
        <v xml:space="preserve"> </v>
      </c>
      <c r="N1113" t="str">
        <f t="shared" si="166"/>
        <v xml:space="preserve">Answer: A  </v>
      </c>
      <c r="P1113">
        <v>9</v>
      </c>
    </row>
    <row r="1114" spans="1:16" x14ac:dyDescent="0.25">
      <c r="A1114" t="s">
        <v>752</v>
      </c>
      <c r="C1114" s="3" t="s">
        <v>797</v>
      </c>
      <c r="D1114" t="s">
        <v>752</v>
      </c>
      <c r="E1114" t="str">
        <f t="shared" si="167"/>
        <v xml:space="preserve"> </v>
      </c>
      <c r="F1114" t="s">
        <v>105</v>
      </c>
      <c r="G1114" t="str">
        <f t="shared" si="159"/>
        <v xml:space="preserve"> </v>
      </c>
      <c r="H1114" t="str">
        <f t="shared" si="160"/>
        <v/>
      </c>
      <c r="I1114" t="str">
        <f t="shared" si="161"/>
        <v/>
      </c>
      <c r="J1114" t="str">
        <f t="shared" si="162"/>
        <v/>
      </c>
      <c r="K1114" t="str">
        <f t="shared" si="163"/>
        <v/>
      </c>
      <c r="L1114" t="str">
        <f t="shared" si="164"/>
        <v/>
      </c>
      <c r="M1114" t="str">
        <f t="shared" si="165"/>
        <v/>
      </c>
      <c r="N1114" t="str">
        <f t="shared" si="166"/>
        <v/>
      </c>
      <c r="P1114" t="s">
        <v>105</v>
      </c>
    </row>
    <row r="1115" spans="1:16" ht="15.75" x14ac:dyDescent="0.25">
      <c r="A1115" t="s">
        <v>752</v>
      </c>
      <c r="C1115" s="4" t="s">
        <v>798</v>
      </c>
      <c r="D1115" t="s">
        <v>752</v>
      </c>
      <c r="E1115" t="str">
        <f t="shared" si="167"/>
        <v xml:space="preserve"> </v>
      </c>
      <c r="F1115" t="s">
        <v>105</v>
      </c>
      <c r="G1115" t="str">
        <f t="shared" si="159"/>
        <v xml:space="preserve"> </v>
      </c>
      <c r="H1115" t="str">
        <f t="shared" si="160"/>
        <v/>
      </c>
      <c r="I1115" t="str">
        <f t="shared" si="161"/>
        <v/>
      </c>
      <c r="J1115" t="str">
        <f t="shared" si="162"/>
        <v/>
      </c>
      <c r="K1115" t="str">
        <f t="shared" si="163"/>
        <v/>
      </c>
      <c r="L1115" t="str">
        <f t="shared" si="164"/>
        <v/>
      </c>
      <c r="M1115" t="str">
        <f t="shared" si="165"/>
        <v/>
      </c>
      <c r="N1115" t="str">
        <f t="shared" si="166"/>
        <v/>
      </c>
      <c r="P1115" t="s">
        <v>105</v>
      </c>
    </row>
    <row r="1116" spans="1:16" ht="15.75" x14ac:dyDescent="0.25">
      <c r="A1116" t="s">
        <v>752</v>
      </c>
      <c r="C1116" s="4" t="s">
        <v>799</v>
      </c>
      <c r="D1116" t="s">
        <v>752</v>
      </c>
      <c r="E1116" t="str">
        <f t="shared" si="167"/>
        <v xml:space="preserve"> </v>
      </c>
      <c r="F1116" t="s">
        <v>105</v>
      </c>
      <c r="G1116" t="str">
        <f t="shared" si="159"/>
        <v xml:space="preserve"> </v>
      </c>
      <c r="H1116" t="str">
        <f t="shared" si="160"/>
        <v/>
      </c>
      <c r="I1116" t="str">
        <f t="shared" si="161"/>
        <v/>
      </c>
      <c r="J1116" t="str">
        <f t="shared" si="162"/>
        <v/>
      </c>
      <c r="K1116" t="str">
        <f t="shared" si="163"/>
        <v/>
      </c>
      <c r="L1116" t="str">
        <f t="shared" si="164"/>
        <v/>
      </c>
      <c r="M1116" t="str">
        <f t="shared" si="165"/>
        <v/>
      </c>
      <c r="N1116" t="str">
        <f t="shared" si="166"/>
        <v/>
      </c>
      <c r="P1116" t="s">
        <v>105</v>
      </c>
    </row>
    <row r="1117" spans="1:16" ht="15.75" x14ac:dyDescent="0.25">
      <c r="A1117" t="s">
        <v>752</v>
      </c>
      <c r="C1117" s="4" t="s">
        <v>800</v>
      </c>
      <c r="D1117" t="s">
        <v>752</v>
      </c>
      <c r="E1117" t="str">
        <f t="shared" si="167"/>
        <v xml:space="preserve"> </v>
      </c>
      <c r="F1117" t="s">
        <v>105</v>
      </c>
      <c r="G1117" t="str">
        <f t="shared" si="159"/>
        <v xml:space="preserve"> </v>
      </c>
      <c r="H1117" t="str">
        <f t="shared" si="160"/>
        <v/>
      </c>
      <c r="I1117" t="str">
        <f t="shared" si="161"/>
        <v/>
      </c>
      <c r="J1117" t="str">
        <f t="shared" si="162"/>
        <v/>
      </c>
      <c r="K1117" t="str">
        <f t="shared" si="163"/>
        <v/>
      </c>
      <c r="L1117" t="str">
        <f t="shared" si="164"/>
        <v/>
      </c>
      <c r="M1117" t="str">
        <f t="shared" si="165"/>
        <v/>
      </c>
      <c r="N1117" t="str">
        <f t="shared" si="166"/>
        <v/>
      </c>
      <c r="P1117" t="s">
        <v>105</v>
      </c>
    </row>
    <row r="1118" spans="1:16" ht="15.75" x14ac:dyDescent="0.25">
      <c r="A1118" t="s">
        <v>752</v>
      </c>
      <c r="C1118" s="4" t="s">
        <v>801</v>
      </c>
      <c r="D1118" t="s">
        <v>752</v>
      </c>
      <c r="E1118" t="str">
        <f t="shared" si="167"/>
        <v xml:space="preserve"> </v>
      </c>
      <c r="F1118" t="s">
        <v>105</v>
      </c>
      <c r="G1118" t="str">
        <f t="shared" si="159"/>
        <v xml:space="preserve"> </v>
      </c>
      <c r="H1118" t="str">
        <f t="shared" si="160"/>
        <v/>
      </c>
      <c r="I1118" t="str">
        <f t="shared" si="161"/>
        <v/>
      </c>
      <c r="J1118" t="str">
        <f t="shared" si="162"/>
        <v/>
      </c>
      <c r="K1118" t="str">
        <f t="shared" si="163"/>
        <v/>
      </c>
      <c r="L1118" t="str">
        <f t="shared" si="164"/>
        <v/>
      </c>
      <c r="M1118" t="str">
        <f t="shared" si="165"/>
        <v/>
      </c>
      <c r="N1118" t="str">
        <f t="shared" si="166"/>
        <v/>
      </c>
      <c r="P1118" t="s">
        <v>105</v>
      </c>
    </row>
    <row r="1119" spans="1:16" ht="15.75" x14ac:dyDescent="0.25">
      <c r="A1119" t="s">
        <v>752</v>
      </c>
      <c r="C1119" s="5" t="s">
        <v>7</v>
      </c>
      <c r="D1119" t="s">
        <v>752</v>
      </c>
      <c r="E1119" t="str">
        <f t="shared" si="167"/>
        <v xml:space="preserve"> </v>
      </c>
      <c r="F1119" t="s">
        <v>105</v>
      </c>
      <c r="G1119" t="str">
        <f t="shared" si="159"/>
        <v xml:space="preserve"> </v>
      </c>
      <c r="H1119" t="str">
        <f t="shared" si="160"/>
        <v/>
      </c>
      <c r="I1119" t="str">
        <f t="shared" si="161"/>
        <v/>
      </c>
      <c r="J1119" t="str">
        <f t="shared" si="162"/>
        <v/>
      </c>
      <c r="K1119" t="str">
        <f t="shared" si="163"/>
        <v/>
      </c>
      <c r="L1119" t="str">
        <f t="shared" si="164"/>
        <v/>
      </c>
      <c r="M1119" t="str">
        <f t="shared" si="165"/>
        <v/>
      </c>
      <c r="N1119" t="str">
        <f t="shared" si="166"/>
        <v/>
      </c>
      <c r="P1119" t="s">
        <v>105</v>
      </c>
    </row>
    <row r="1120" spans="1:16" ht="15.75" x14ac:dyDescent="0.25">
      <c r="A1120" t="s">
        <v>752</v>
      </c>
      <c r="C1120" s="2" t="s">
        <v>78</v>
      </c>
      <c r="D1120" t="s">
        <v>752</v>
      </c>
      <c r="E1120" t="str">
        <f t="shared" si="167"/>
        <v xml:space="preserve"> </v>
      </c>
      <c r="F1120" t="s">
        <v>105</v>
      </c>
      <c r="G1120" t="str">
        <f t="shared" si="159"/>
        <v xml:space="preserve"> </v>
      </c>
      <c r="H1120" t="str">
        <f t="shared" si="160"/>
        <v/>
      </c>
      <c r="I1120" t="str">
        <f t="shared" si="161"/>
        <v/>
      </c>
      <c r="J1120" t="str">
        <f t="shared" si="162"/>
        <v/>
      </c>
      <c r="K1120" t="str">
        <f t="shared" si="163"/>
        <v/>
      </c>
      <c r="L1120" t="str">
        <f t="shared" si="164"/>
        <v/>
      </c>
      <c r="M1120" t="str">
        <f t="shared" si="165"/>
        <v/>
      </c>
      <c r="N1120" t="str">
        <f t="shared" si="166"/>
        <v/>
      </c>
      <c r="P1120" t="s">
        <v>105</v>
      </c>
    </row>
    <row r="1121" spans="3:16" ht="15.75" x14ac:dyDescent="0.25">
      <c r="C1121" s="5" t="s">
        <v>105</v>
      </c>
      <c r="E1121" t="str">
        <f t="shared" si="167"/>
        <v xml:space="preserve"> </v>
      </c>
      <c r="F1121" t="s">
        <v>105</v>
      </c>
      <c r="G1121" t="str">
        <f t="shared" si="159"/>
        <v xml:space="preserve"> </v>
      </c>
      <c r="H1121" t="str">
        <f t="shared" si="160"/>
        <v/>
      </c>
      <c r="I1121" t="str">
        <f t="shared" si="161"/>
        <v/>
      </c>
      <c r="J1121" t="str">
        <f t="shared" si="162"/>
        <v/>
      </c>
      <c r="K1121" t="str">
        <f t="shared" si="163"/>
        <v/>
      </c>
      <c r="L1121" t="str">
        <f t="shared" si="164"/>
        <v/>
      </c>
      <c r="M1121" t="str">
        <f t="shared" si="165"/>
        <v/>
      </c>
      <c r="N1121" t="str">
        <f t="shared" si="166"/>
        <v/>
      </c>
      <c r="P1121" t="s">
        <v>105</v>
      </c>
    </row>
    <row r="1122" spans="3:16" x14ac:dyDescent="0.25">
      <c r="G1122" t="str">
        <f t="shared" si="159"/>
        <v xml:space="preserve"> </v>
      </c>
      <c r="H1122" t="str">
        <f t="shared" si="160"/>
        <v/>
      </c>
      <c r="I1122" t="str">
        <f t="shared" si="161"/>
        <v/>
      </c>
      <c r="J1122" t="str">
        <f t="shared" si="162"/>
        <v/>
      </c>
      <c r="K1122" t="str">
        <f t="shared" si="163"/>
        <v/>
      </c>
      <c r="L1122" t="str">
        <f t="shared" si="164"/>
        <v/>
      </c>
      <c r="M1122" t="str">
        <f t="shared" si="165"/>
        <v/>
      </c>
      <c r="N1122" t="str">
        <f t="shared" si="166"/>
        <v/>
      </c>
    </row>
    <row r="1123" spans="3:16" x14ac:dyDescent="0.25">
      <c r="G1123" t="str">
        <f t="shared" si="159"/>
        <v xml:space="preserve"> </v>
      </c>
      <c r="H1123" t="str">
        <f t="shared" si="160"/>
        <v/>
      </c>
      <c r="I1123" t="str">
        <f t="shared" si="161"/>
        <v/>
      </c>
      <c r="J1123" t="str">
        <f t="shared" si="162"/>
        <v/>
      </c>
      <c r="K1123" t="str">
        <f t="shared" si="163"/>
        <v/>
      </c>
      <c r="L1123" t="str">
        <f t="shared" si="164"/>
        <v/>
      </c>
      <c r="M1123" t="str">
        <f t="shared" si="165"/>
        <v/>
      </c>
      <c r="N1123" t="str">
        <f t="shared" si="166"/>
        <v/>
      </c>
    </row>
    <row r="1124" spans="3:16" x14ac:dyDescent="0.25">
      <c r="G1124" t="str">
        <f t="shared" si="159"/>
        <v xml:space="preserve"> </v>
      </c>
      <c r="H1124" t="str">
        <f t="shared" ref="H1124:H1145" si="168">IF(ISNUMBER(F1124),IF(LEFT(C1126,2)="A.",C1126,IF(LEFT(C1127,2)="A.",C1127,IF(LEFT(C1128,2)="A.",C1128,IF(LEFT(C1129,2)="A.",C1129,IF(LEFT(C1130,2)="A.",C1130," "))))),"")</f>
        <v/>
      </c>
      <c r="I1124" t="str">
        <f t="shared" ref="I1124:I1145" si="169">IF(ISNUMBER(F1124),IF(LEFT(C1127,2)="B.",C1127,IF(LEFT(C1128,2)="B.",C1128,IF(LEFT(C1129,2)="B.",C1129,IF(LEFT(C1130,2)="B.",C1130,IF(LEFT(C1131,2)="B.",C1131," "))))),"")</f>
        <v/>
      </c>
      <c r="J1124" t="str">
        <f t="shared" ref="J1124:J1145" si="170">IF(ISNUMBER(F1124),IF(LEFT(C1128,2)="C.",C1128,IF(LEFT(C1129,2)="C.",C1129,IF(LEFT(C1130,2)="C.",C1130,IF(LEFT(C1131,2)="C.",C1131,IF(LEFT(C1132,2)="C.",C1132," "))))),"")</f>
        <v/>
      </c>
      <c r="K1124" t="str">
        <f t="shared" ref="K1124:K1145" si="171">IF(ISNUMBER(F1124),IF(LEFT(C1129,2)="D.",C1129,IF(LEFT(C1130,2)="D.",C1130,IF(LEFT(C1131,2)="D.",C1131,IF(LEFT(C1132,2)="D.",C1132,IF(LEFT(C1133,2)="D.",C1133," "))))),"")</f>
        <v/>
      </c>
      <c r="L1124" t="str">
        <f t="shared" ref="L1124:L1145" si="172">IF(ISNUMBER(F1124),IF(LEFT(C1130,2)="E.",C1130,IF(LEFT(C1131,2)="E.",C1131,IF(LEFT(C1132,2)="E.",C1132,IF(LEFT(C1133,2)="E.",C1133,IF(LEFT(C1134,2)="E.",C1134," "))))),"")</f>
        <v/>
      </c>
      <c r="M1124" t="str">
        <f t="shared" ref="M1124:M1145" si="173">IF(ISNUMBER(F1124),IF(LEFT(C1131,2)="F.",C1131,IF(LEFT(C1132,2)="F.",C1132,IF(LEFT(C1133,2)="F.",C1133,IF(LEFT(C1134,2)="F.",C1134,IF(LEFT(C1135,2)="F.",C1135," "))))),"")</f>
        <v/>
      </c>
      <c r="N1124" t="str">
        <f t="shared" ref="N1124:N1145" si="174">IF(ISNUMBER(F1124),IF(LEFT(C1130,7)="Answer:",C1130,IF(LEFT(C1131,7)="Answer:",C1131,IF(LEFT(C1132,7)="Answer:",C1132,IF(LEFT(C1133,7)="Answer:",C1133,IF(LEFT(C1134,7)="Answer:",C1134,IF(LEFT(C1135,7)="Answer:",C1135," ")))))),"")</f>
        <v/>
      </c>
    </row>
    <row r="1125" spans="3:16" x14ac:dyDescent="0.25">
      <c r="G1125" t="str">
        <f t="shared" si="159"/>
        <v xml:space="preserve"> </v>
      </c>
      <c r="H1125" t="str">
        <f t="shared" si="168"/>
        <v/>
      </c>
      <c r="I1125" t="str">
        <f t="shared" si="169"/>
        <v/>
      </c>
      <c r="J1125" t="str">
        <f t="shared" si="170"/>
        <v/>
      </c>
      <c r="K1125" t="str">
        <f t="shared" si="171"/>
        <v/>
      </c>
      <c r="L1125" t="str">
        <f t="shared" si="172"/>
        <v/>
      </c>
      <c r="M1125" t="str">
        <f t="shared" si="173"/>
        <v/>
      </c>
      <c r="N1125" t="str">
        <f t="shared" si="174"/>
        <v/>
      </c>
    </row>
    <row r="1126" spans="3:16" x14ac:dyDescent="0.25">
      <c r="G1126" t="str">
        <f t="shared" si="159"/>
        <v xml:space="preserve"> </v>
      </c>
      <c r="H1126" t="str">
        <f t="shared" si="168"/>
        <v/>
      </c>
      <c r="I1126" t="str">
        <f t="shared" si="169"/>
        <v/>
      </c>
      <c r="J1126" t="str">
        <f t="shared" si="170"/>
        <v/>
      </c>
      <c r="K1126" t="str">
        <f t="shared" si="171"/>
        <v/>
      </c>
      <c r="L1126" t="str">
        <f t="shared" si="172"/>
        <v/>
      </c>
      <c r="M1126" t="str">
        <f t="shared" si="173"/>
        <v/>
      </c>
      <c r="N1126" t="str">
        <f t="shared" si="174"/>
        <v/>
      </c>
    </row>
    <row r="1127" spans="3:16" x14ac:dyDescent="0.25">
      <c r="G1127" t="str">
        <f t="shared" si="159"/>
        <v xml:space="preserve"> </v>
      </c>
      <c r="H1127" t="str">
        <f t="shared" si="168"/>
        <v/>
      </c>
      <c r="I1127" t="str">
        <f t="shared" si="169"/>
        <v/>
      </c>
      <c r="J1127" t="str">
        <f t="shared" si="170"/>
        <v/>
      </c>
      <c r="K1127" t="str">
        <f t="shared" si="171"/>
        <v/>
      </c>
      <c r="L1127" t="str">
        <f t="shared" si="172"/>
        <v/>
      </c>
      <c r="M1127" t="str">
        <f t="shared" si="173"/>
        <v/>
      </c>
      <c r="N1127" t="str">
        <f t="shared" si="174"/>
        <v/>
      </c>
    </row>
    <row r="1128" spans="3:16" x14ac:dyDescent="0.25">
      <c r="G1128" t="str">
        <f t="shared" si="159"/>
        <v xml:space="preserve"> </v>
      </c>
      <c r="H1128" t="str">
        <f t="shared" si="168"/>
        <v/>
      </c>
      <c r="I1128" t="str">
        <f t="shared" si="169"/>
        <v/>
      </c>
      <c r="J1128" t="str">
        <f t="shared" si="170"/>
        <v/>
      </c>
      <c r="K1128" t="str">
        <f t="shared" si="171"/>
        <v/>
      </c>
      <c r="L1128" t="str">
        <f t="shared" si="172"/>
        <v/>
      </c>
      <c r="M1128" t="str">
        <f t="shared" si="173"/>
        <v/>
      </c>
      <c r="N1128" t="str">
        <f t="shared" si="174"/>
        <v/>
      </c>
    </row>
    <row r="1129" spans="3:16" x14ac:dyDescent="0.25">
      <c r="G1129" t="str">
        <f t="shared" si="159"/>
        <v xml:space="preserve"> </v>
      </c>
      <c r="H1129" t="str">
        <f t="shared" si="168"/>
        <v/>
      </c>
      <c r="I1129" t="str">
        <f t="shared" si="169"/>
        <v/>
      </c>
      <c r="J1129" t="str">
        <f t="shared" si="170"/>
        <v/>
      </c>
      <c r="K1129" t="str">
        <f t="shared" si="171"/>
        <v/>
      </c>
      <c r="L1129" t="str">
        <f t="shared" si="172"/>
        <v/>
      </c>
      <c r="M1129" t="str">
        <f t="shared" si="173"/>
        <v/>
      </c>
      <c r="N1129" t="str">
        <f t="shared" si="174"/>
        <v/>
      </c>
    </row>
    <row r="1130" spans="3:16" x14ac:dyDescent="0.25">
      <c r="G1130" t="str">
        <f t="shared" si="159"/>
        <v xml:space="preserve"> </v>
      </c>
      <c r="H1130" t="str">
        <f t="shared" si="168"/>
        <v/>
      </c>
      <c r="I1130" t="str">
        <f t="shared" si="169"/>
        <v/>
      </c>
      <c r="J1130" t="str">
        <f t="shared" si="170"/>
        <v/>
      </c>
      <c r="K1130" t="str">
        <f t="shared" si="171"/>
        <v/>
      </c>
      <c r="L1130" t="str">
        <f t="shared" si="172"/>
        <v/>
      </c>
      <c r="M1130" t="str">
        <f t="shared" si="173"/>
        <v/>
      </c>
      <c r="N1130" t="str">
        <f t="shared" si="174"/>
        <v/>
      </c>
    </row>
    <row r="1131" spans="3:16" x14ac:dyDescent="0.25">
      <c r="G1131" t="str">
        <f t="shared" si="159"/>
        <v xml:space="preserve"> </v>
      </c>
      <c r="H1131" t="str">
        <f t="shared" si="168"/>
        <v/>
      </c>
      <c r="I1131" t="str">
        <f t="shared" si="169"/>
        <v/>
      </c>
      <c r="J1131" t="str">
        <f t="shared" si="170"/>
        <v/>
      </c>
      <c r="K1131" t="str">
        <f t="shared" si="171"/>
        <v/>
      </c>
      <c r="L1131" t="str">
        <f t="shared" si="172"/>
        <v/>
      </c>
      <c r="M1131" t="str">
        <f t="shared" si="173"/>
        <v/>
      </c>
      <c r="N1131" t="str">
        <f t="shared" si="174"/>
        <v/>
      </c>
    </row>
    <row r="1132" spans="3:16" x14ac:dyDescent="0.25">
      <c r="G1132" t="str">
        <f t="shared" si="159"/>
        <v xml:space="preserve"> </v>
      </c>
      <c r="H1132" t="str">
        <f t="shared" si="168"/>
        <v/>
      </c>
      <c r="I1132" t="str">
        <f t="shared" si="169"/>
        <v/>
      </c>
      <c r="J1132" t="str">
        <f t="shared" si="170"/>
        <v/>
      </c>
      <c r="K1132" t="str">
        <f t="shared" si="171"/>
        <v/>
      </c>
      <c r="L1132" t="str">
        <f t="shared" si="172"/>
        <v/>
      </c>
      <c r="M1132" t="str">
        <f t="shared" si="173"/>
        <v/>
      </c>
      <c r="N1132" t="str">
        <f t="shared" si="174"/>
        <v/>
      </c>
    </row>
    <row r="1133" spans="3:16" x14ac:dyDescent="0.25">
      <c r="G1133" t="str">
        <f t="shared" si="159"/>
        <v xml:space="preserve"> </v>
      </c>
      <c r="H1133" t="str">
        <f t="shared" si="168"/>
        <v/>
      </c>
      <c r="I1133" t="str">
        <f t="shared" si="169"/>
        <v/>
      </c>
      <c r="J1133" t="str">
        <f t="shared" si="170"/>
        <v/>
      </c>
      <c r="K1133" t="str">
        <f t="shared" si="171"/>
        <v/>
      </c>
      <c r="L1133" t="str">
        <f t="shared" si="172"/>
        <v/>
      </c>
      <c r="M1133" t="str">
        <f t="shared" si="173"/>
        <v/>
      </c>
      <c r="N1133" t="str">
        <f t="shared" si="174"/>
        <v/>
      </c>
    </row>
    <row r="1134" spans="3:16" x14ac:dyDescent="0.25">
      <c r="G1134" t="str">
        <f t="shared" si="159"/>
        <v xml:space="preserve"> </v>
      </c>
      <c r="H1134" t="str">
        <f t="shared" si="168"/>
        <v/>
      </c>
      <c r="I1134" t="str">
        <f t="shared" si="169"/>
        <v/>
      </c>
      <c r="J1134" t="str">
        <f t="shared" si="170"/>
        <v/>
      </c>
      <c r="K1134" t="str">
        <f t="shared" si="171"/>
        <v/>
      </c>
      <c r="L1134" t="str">
        <f t="shared" si="172"/>
        <v/>
      </c>
      <c r="M1134" t="str">
        <f t="shared" si="173"/>
        <v/>
      </c>
      <c r="N1134" t="str">
        <f t="shared" si="174"/>
        <v/>
      </c>
    </row>
    <row r="1135" spans="3:16" x14ac:dyDescent="0.25">
      <c r="G1135" t="str">
        <f t="shared" si="159"/>
        <v xml:space="preserve"> </v>
      </c>
      <c r="H1135" t="str">
        <f t="shared" si="168"/>
        <v/>
      </c>
      <c r="I1135" t="str">
        <f t="shared" si="169"/>
        <v/>
      </c>
      <c r="J1135" t="str">
        <f t="shared" si="170"/>
        <v/>
      </c>
      <c r="K1135" t="str">
        <f t="shared" si="171"/>
        <v/>
      </c>
      <c r="L1135" t="str">
        <f t="shared" si="172"/>
        <v/>
      </c>
      <c r="M1135" t="str">
        <f t="shared" si="173"/>
        <v/>
      </c>
      <c r="N1135" t="str">
        <f t="shared" si="174"/>
        <v/>
      </c>
    </row>
    <row r="1136" spans="3:16" x14ac:dyDescent="0.25">
      <c r="G1136" t="str">
        <f t="shared" si="159"/>
        <v xml:space="preserve"> </v>
      </c>
      <c r="H1136" t="str">
        <f t="shared" si="168"/>
        <v/>
      </c>
      <c r="I1136" t="str">
        <f t="shared" si="169"/>
        <v/>
      </c>
      <c r="J1136" t="str">
        <f t="shared" si="170"/>
        <v/>
      </c>
      <c r="K1136" t="str">
        <f t="shared" si="171"/>
        <v/>
      </c>
      <c r="L1136" t="str">
        <f t="shared" si="172"/>
        <v/>
      </c>
      <c r="M1136" t="str">
        <f t="shared" si="173"/>
        <v/>
      </c>
      <c r="N1136" t="str">
        <f t="shared" si="174"/>
        <v/>
      </c>
    </row>
    <row r="1137" spans="7:14" x14ac:dyDescent="0.25">
      <c r="G1137" t="str">
        <f t="shared" si="159"/>
        <v xml:space="preserve"> </v>
      </c>
      <c r="H1137" t="str">
        <f t="shared" si="168"/>
        <v/>
      </c>
      <c r="I1137" t="str">
        <f t="shared" si="169"/>
        <v/>
      </c>
      <c r="J1137" t="str">
        <f t="shared" si="170"/>
        <v/>
      </c>
      <c r="K1137" t="str">
        <f t="shared" si="171"/>
        <v/>
      </c>
      <c r="L1137" t="str">
        <f t="shared" si="172"/>
        <v/>
      </c>
      <c r="M1137" t="str">
        <f t="shared" si="173"/>
        <v/>
      </c>
      <c r="N1137" t="str">
        <f t="shared" si="174"/>
        <v/>
      </c>
    </row>
    <row r="1138" spans="7:14" x14ac:dyDescent="0.25">
      <c r="G1138" t="str">
        <f t="shared" si="159"/>
        <v xml:space="preserve"> </v>
      </c>
      <c r="H1138" t="str">
        <f t="shared" si="168"/>
        <v/>
      </c>
      <c r="I1138" t="str">
        <f t="shared" si="169"/>
        <v/>
      </c>
      <c r="J1138" t="str">
        <f t="shared" si="170"/>
        <v/>
      </c>
      <c r="K1138" t="str">
        <f t="shared" si="171"/>
        <v/>
      </c>
      <c r="L1138" t="str">
        <f t="shared" si="172"/>
        <v/>
      </c>
      <c r="M1138" t="str">
        <f t="shared" si="173"/>
        <v/>
      </c>
      <c r="N1138" t="str">
        <f t="shared" si="174"/>
        <v/>
      </c>
    </row>
    <row r="1139" spans="7:14" x14ac:dyDescent="0.25">
      <c r="G1139" t="str">
        <f t="shared" si="159"/>
        <v xml:space="preserve"> </v>
      </c>
      <c r="H1139" t="str">
        <f t="shared" si="168"/>
        <v/>
      </c>
      <c r="I1139" t="str">
        <f t="shared" si="169"/>
        <v/>
      </c>
      <c r="J1139" t="str">
        <f t="shared" si="170"/>
        <v/>
      </c>
      <c r="K1139" t="str">
        <f t="shared" si="171"/>
        <v/>
      </c>
      <c r="L1139" t="str">
        <f t="shared" si="172"/>
        <v/>
      </c>
      <c r="M1139" t="str">
        <f t="shared" si="173"/>
        <v/>
      </c>
      <c r="N1139" t="str">
        <f t="shared" si="174"/>
        <v/>
      </c>
    </row>
    <row r="1140" spans="7:14" x14ac:dyDescent="0.25">
      <c r="G1140" t="str">
        <f t="shared" si="159"/>
        <v xml:space="preserve"> </v>
      </c>
      <c r="H1140" t="str">
        <f t="shared" si="168"/>
        <v/>
      </c>
      <c r="I1140" t="str">
        <f t="shared" si="169"/>
        <v/>
      </c>
      <c r="J1140" t="str">
        <f t="shared" si="170"/>
        <v/>
      </c>
      <c r="K1140" t="str">
        <f t="shared" si="171"/>
        <v/>
      </c>
      <c r="L1140" t="str">
        <f t="shared" si="172"/>
        <v/>
      </c>
      <c r="M1140" t="str">
        <f t="shared" si="173"/>
        <v/>
      </c>
      <c r="N1140" t="str">
        <f t="shared" si="174"/>
        <v/>
      </c>
    </row>
    <row r="1141" spans="7:14" x14ac:dyDescent="0.25">
      <c r="G1141" t="str">
        <f t="shared" si="159"/>
        <v xml:space="preserve"> </v>
      </c>
      <c r="H1141" t="str">
        <f t="shared" si="168"/>
        <v/>
      </c>
      <c r="I1141" t="str">
        <f t="shared" si="169"/>
        <v/>
      </c>
      <c r="J1141" t="str">
        <f t="shared" si="170"/>
        <v/>
      </c>
      <c r="K1141" t="str">
        <f t="shared" si="171"/>
        <v/>
      </c>
      <c r="L1141" t="str">
        <f t="shared" si="172"/>
        <v/>
      </c>
      <c r="M1141" t="str">
        <f t="shared" si="173"/>
        <v/>
      </c>
      <c r="N1141" t="str">
        <f t="shared" si="174"/>
        <v/>
      </c>
    </row>
    <row r="1142" spans="7:14" x14ac:dyDescent="0.25">
      <c r="G1142" t="str">
        <f t="shared" si="159"/>
        <v xml:space="preserve"> </v>
      </c>
      <c r="H1142" t="str">
        <f t="shared" si="168"/>
        <v/>
      </c>
      <c r="I1142" t="str">
        <f t="shared" si="169"/>
        <v/>
      </c>
      <c r="J1142" t="str">
        <f t="shared" si="170"/>
        <v/>
      </c>
      <c r="K1142" t="str">
        <f t="shared" si="171"/>
        <v/>
      </c>
      <c r="L1142" t="str">
        <f t="shared" si="172"/>
        <v/>
      </c>
      <c r="M1142" t="str">
        <f t="shared" si="173"/>
        <v/>
      </c>
      <c r="N1142" t="str">
        <f t="shared" si="174"/>
        <v/>
      </c>
    </row>
    <row r="1143" spans="7:14" x14ac:dyDescent="0.25">
      <c r="G1143" t="str">
        <f t="shared" si="159"/>
        <v xml:space="preserve"> </v>
      </c>
      <c r="H1143" t="str">
        <f t="shared" si="168"/>
        <v/>
      </c>
      <c r="I1143" t="str">
        <f t="shared" si="169"/>
        <v/>
      </c>
      <c r="J1143" t="str">
        <f t="shared" si="170"/>
        <v/>
      </c>
      <c r="K1143" t="str">
        <f t="shared" si="171"/>
        <v/>
      </c>
      <c r="L1143" t="str">
        <f t="shared" si="172"/>
        <v/>
      </c>
      <c r="M1143" t="str">
        <f t="shared" si="173"/>
        <v/>
      </c>
      <c r="N1143" t="str">
        <f t="shared" si="174"/>
        <v/>
      </c>
    </row>
    <row r="1144" spans="7:14" x14ac:dyDescent="0.25">
      <c r="G1144" t="str">
        <f t="shared" si="159"/>
        <v xml:space="preserve"> </v>
      </c>
      <c r="H1144" t="str">
        <f t="shared" si="168"/>
        <v/>
      </c>
      <c r="I1144" t="str">
        <f t="shared" si="169"/>
        <v/>
      </c>
      <c r="J1144" t="str">
        <f t="shared" si="170"/>
        <v/>
      </c>
      <c r="K1144" t="str">
        <f t="shared" si="171"/>
        <v/>
      </c>
      <c r="L1144" t="str">
        <f t="shared" si="172"/>
        <v/>
      </c>
      <c r="M1144" t="str">
        <f t="shared" si="173"/>
        <v/>
      </c>
      <c r="N1144" t="str">
        <f t="shared" si="174"/>
        <v/>
      </c>
    </row>
    <row r="1145" spans="7:14" x14ac:dyDescent="0.25">
      <c r="G1145" t="str">
        <f t="shared" si="159"/>
        <v xml:space="preserve"> </v>
      </c>
      <c r="H1145" t="str">
        <f t="shared" si="168"/>
        <v/>
      </c>
      <c r="I1145" t="str">
        <f t="shared" si="169"/>
        <v/>
      </c>
      <c r="J1145" t="str">
        <f t="shared" si="170"/>
        <v/>
      </c>
      <c r="K1145" t="str">
        <f t="shared" si="171"/>
        <v/>
      </c>
      <c r="L1145" t="str">
        <f t="shared" si="172"/>
        <v/>
      </c>
      <c r="M1145" t="str">
        <f t="shared" si="173"/>
        <v/>
      </c>
      <c r="N1145" t="str">
        <f t="shared" si="174"/>
        <v/>
      </c>
    </row>
  </sheetData>
  <mergeCells count="1">
    <mergeCell ref="C160:C16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73"/>
  <sheetViews>
    <sheetView topLeftCell="A1355" workbookViewId="0">
      <selection activeCell="B1" sqref="B1:B1373"/>
    </sheetView>
  </sheetViews>
  <sheetFormatPr defaultRowHeight="15" x14ac:dyDescent="0.25"/>
  <cols>
    <col min="1" max="1" width="11.28515625" bestFit="1" customWidth="1"/>
  </cols>
  <sheetData>
    <row r="1" spans="1:2" x14ac:dyDescent="0.25">
      <c r="A1" t="s">
        <v>881</v>
      </c>
      <c r="B1" t="str">
        <f>IF(LEN(A1)=9,RIGHT(A1,1),IF(LEN(A1)=10,RIGHT(2)," "))</f>
        <v>1</v>
      </c>
    </row>
    <row r="2" spans="1:2" x14ac:dyDescent="0.25">
      <c r="B2" t="str">
        <f t="shared" ref="B2:B65" si="0">IF(LEN(A2)=9,RIGHT(A2,1),IF(LEN(A2)=10,RIGHT(2)," "))</f>
        <v xml:space="preserve"> </v>
      </c>
    </row>
    <row r="3" spans="1:2" x14ac:dyDescent="0.25">
      <c r="B3" t="str">
        <f t="shared" si="0"/>
        <v xml:space="preserve"> </v>
      </c>
    </row>
    <row r="4" spans="1:2" x14ac:dyDescent="0.25">
      <c r="B4" t="str">
        <f t="shared" si="0"/>
        <v xml:space="preserve"> </v>
      </c>
    </row>
    <row r="5" spans="1:2" x14ac:dyDescent="0.25">
      <c r="B5" t="str">
        <f t="shared" si="0"/>
        <v xml:space="preserve"> </v>
      </c>
    </row>
    <row r="6" spans="1:2" x14ac:dyDescent="0.25">
      <c r="B6" t="str">
        <f t="shared" si="0"/>
        <v xml:space="preserve"> </v>
      </c>
    </row>
    <row r="7" spans="1:2" x14ac:dyDescent="0.25">
      <c r="B7" t="str">
        <f t="shared" si="0"/>
        <v xml:space="preserve"> </v>
      </c>
    </row>
    <row r="8" spans="1:2" x14ac:dyDescent="0.25">
      <c r="B8" t="str">
        <f t="shared" si="0"/>
        <v xml:space="preserve"> </v>
      </c>
    </row>
    <row r="9" spans="1:2" x14ac:dyDescent="0.25">
      <c r="A9" t="s">
        <v>882</v>
      </c>
      <c r="B9" t="str">
        <f t="shared" si="0"/>
        <v>2</v>
      </c>
    </row>
    <row r="10" spans="1:2" x14ac:dyDescent="0.25">
      <c r="B10" t="str">
        <f t="shared" si="0"/>
        <v xml:space="preserve"> </v>
      </c>
    </row>
    <row r="11" spans="1:2" x14ac:dyDescent="0.25">
      <c r="B11" t="str">
        <f t="shared" si="0"/>
        <v xml:space="preserve"> </v>
      </c>
    </row>
    <row r="12" spans="1:2" x14ac:dyDescent="0.25">
      <c r="B12" t="str">
        <f t="shared" si="0"/>
        <v xml:space="preserve"> </v>
      </c>
    </row>
    <row r="13" spans="1:2" x14ac:dyDescent="0.25">
      <c r="B13" t="str">
        <f t="shared" si="0"/>
        <v xml:space="preserve"> </v>
      </c>
    </row>
    <row r="14" spans="1:2" x14ac:dyDescent="0.25">
      <c r="B14" t="str">
        <f t="shared" si="0"/>
        <v xml:space="preserve"> </v>
      </c>
    </row>
    <row r="15" spans="1:2" x14ac:dyDescent="0.25">
      <c r="B15" t="str">
        <f t="shared" si="0"/>
        <v xml:space="preserve"> </v>
      </c>
    </row>
    <row r="16" spans="1:2" x14ac:dyDescent="0.25">
      <c r="A16" t="s">
        <v>883</v>
      </c>
      <c r="B16" t="str">
        <f t="shared" si="0"/>
        <v>3</v>
      </c>
    </row>
    <row r="17" spans="1:2" x14ac:dyDescent="0.25">
      <c r="B17" t="str">
        <f t="shared" si="0"/>
        <v xml:space="preserve"> </v>
      </c>
    </row>
    <row r="18" spans="1:2" x14ac:dyDescent="0.25">
      <c r="B18" t="str">
        <f t="shared" si="0"/>
        <v xml:space="preserve"> </v>
      </c>
    </row>
    <row r="19" spans="1:2" x14ac:dyDescent="0.25">
      <c r="B19" t="str">
        <f t="shared" si="0"/>
        <v xml:space="preserve"> </v>
      </c>
    </row>
    <row r="20" spans="1:2" x14ac:dyDescent="0.25">
      <c r="B20" t="str">
        <f t="shared" si="0"/>
        <v xml:space="preserve"> </v>
      </c>
    </row>
    <row r="21" spans="1:2" x14ac:dyDescent="0.25">
      <c r="B21" t="str">
        <f t="shared" si="0"/>
        <v xml:space="preserve"> </v>
      </c>
    </row>
    <row r="22" spans="1:2" x14ac:dyDescent="0.25">
      <c r="B22" t="str">
        <f t="shared" si="0"/>
        <v xml:space="preserve"> </v>
      </c>
    </row>
    <row r="23" spans="1:2" x14ac:dyDescent="0.25">
      <c r="B23" t="str">
        <f t="shared" si="0"/>
        <v xml:space="preserve"> </v>
      </c>
    </row>
    <row r="24" spans="1:2" x14ac:dyDescent="0.25">
      <c r="B24" t="str">
        <f t="shared" si="0"/>
        <v xml:space="preserve"> </v>
      </c>
    </row>
    <row r="25" spans="1:2" x14ac:dyDescent="0.25">
      <c r="A25" t="s">
        <v>884</v>
      </c>
      <c r="B25" t="str">
        <f t="shared" si="0"/>
        <v>4</v>
      </c>
    </row>
    <row r="26" spans="1:2" x14ac:dyDescent="0.25">
      <c r="B26" t="str">
        <f t="shared" si="0"/>
        <v xml:space="preserve"> </v>
      </c>
    </row>
    <row r="27" spans="1:2" x14ac:dyDescent="0.25">
      <c r="B27" t="str">
        <f t="shared" si="0"/>
        <v xml:space="preserve"> </v>
      </c>
    </row>
    <row r="28" spans="1:2" x14ac:dyDescent="0.25">
      <c r="B28" t="str">
        <f t="shared" si="0"/>
        <v xml:space="preserve"> </v>
      </c>
    </row>
    <row r="29" spans="1:2" x14ac:dyDescent="0.25">
      <c r="B29" t="str">
        <f t="shared" si="0"/>
        <v xml:space="preserve"> </v>
      </c>
    </row>
    <row r="30" spans="1:2" x14ac:dyDescent="0.25">
      <c r="B30" t="str">
        <f t="shared" si="0"/>
        <v xml:space="preserve"> </v>
      </c>
    </row>
    <row r="31" spans="1:2" x14ac:dyDescent="0.25">
      <c r="B31" t="str">
        <f t="shared" si="0"/>
        <v xml:space="preserve"> </v>
      </c>
    </row>
    <row r="32" spans="1:2" x14ac:dyDescent="0.25">
      <c r="B32" t="str">
        <f t="shared" si="0"/>
        <v xml:space="preserve"> </v>
      </c>
    </row>
    <row r="33" spans="1:2" x14ac:dyDescent="0.25">
      <c r="B33" t="str">
        <f t="shared" si="0"/>
        <v xml:space="preserve"> </v>
      </c>
    </row>
    <row r="34" spans="1:2" x14ac:dyDescent="0.25">
      <c r="A34" t="s">
        <v>885</v>
      </c>
      <c r="B34" t="str">
        <f t="shared" si="0"/>
        <v>5</v>
      </c>
    </row>
    <row r="35" spans="1:2" x14ac:dyDescent="0.25">
      <c r="B35" t="str">
        <f t="shared" si="0"/>
        <v xml:space="preserve"> </v>
      </c>
    </row>
    <row r="36" spans="1:2" x14ac:dyDescent="0.25">
      <c r="B36" t="str">
        <f t="shared" si="0"/>
        <v xml:space="preserve"> </v>
      </c>
    </row>
    <row r="37" spans="1:2" x14ac:dyDescent="0.25">
      <c r="B37" t="str">
        <f t="shared" si="0"/>
        <v xml:space="preserve"> </v>
      </c>
    </row>
    <row r="38" spans="1:2" x14ac:dyDescent="0.25">
      <c r="B38" t="str">
        <f t="shared" si="0"/>
        <v xml:space="preserve"> </v>
      </c>
    </row>
    <row r="39" spans="1:2" x14ac:dyDescent="0.25">
      <c r="B39" t="str">
        <f t="shared" si="0"/>
        <v xml:space="preserve"> </v>
      </c>
    </row>
    <row r="40" spans="1:2" x14ac:dyDescent="0.25">
      <c r="B40" t="str">
        <f t="shared" si="0"/>
        <v xml:space="preserve"> </v>
      </c>
    </row>
    <row r="41" spans="1:2" x14ac:dyDescent="0.25">
      <c r="A41" t="s">
        <v>886</v>
      </c>
      <c r="B41" t="str">
        <f t="shared" si="0"/>
        <v>6</v>
      </c>
    </row>
    <row r="42" spans="1:2" x14ac:dyDescent="0.25">
      <c r="B42" t="str">
        <f t="shared" si="0"/>
        <v xml:space="preserve"> </v>
      </c>
    </row>
    <row r="43" spans="1:2" x14ac:dyDescent="0.25">
      <c r="B43" t="str">
        <f t="shared" si="0"/>
        <v xml:space="preserve"> </v>
      </c>
    </row>
    <row r="44" spans="1:2" x14ac:dyDescent="0.25">
      <c r="B44" t="str">
        <f t="shared" si="0"/>
        <v xml:space="preserve"> </v>
      </c>
    </row>
    <row r="45" spans="1:2" x14ac:dyDescent="0.25">
      <c r="B45" t="str">
        <f t="shared" si="0"/>
        <v xml:space="preserve"> </v>
      </c>
    </row>
    <row r="46" spans="1:2" x14ac:dyDescent="0.25">
      <c r="B46" t="str">
        <f t="shared" si="0"/>
        <v xml:space="preserve"> </v>
      </c>
    </row>
    <row r="47" spans="1:2" x14ac:dyDescent="0.25">
      <c r="B47" t="str">
        <f t="shared" si="0"/>
        <v xml:space="preserve"> </v>
      </c>
    </row>
    <row r="48" spans="1:2" x14ac:dyDescent="0.25">
      <c r="B48" t="str">
        <f t="shared" si="0"/>
        <v xml:space="preserve"> </v>
      </c>
    </row>
    <row r="49" spans="1:2" x14ac:dyDescent="0.25">
      <c r="A49" t="s">
        <v>887</v>
      </c>
      <c r="B49" t="str">
        <f t="shared" si="0"/>
        <v>7</v>
      </c>
    </row>
    <row r="50" spans="1:2" x14ac:dyDescent="0.25">
      <c r="B50" t="str">
        <f t="shared" si="0"/>
        <v xml:space="preserve"> </v>
      </c>
    </row>
    <row r="51" spans="1:2" x14ac:dyDescent="0.25">
      <c r="B51" t="str">
        <f t="shared" si="0"/>
        <v xml:space="preserve"> </v>
      </c>
    </row>
    <row r="52" spans="1:2" x14ac:dyDescent="0.25">
      <c r="B52" t="str">
        <f t="shared" si="0"/>
        <v xml:space="preserve"> </v>
      </c>
    </row>
    <row r="53" spans="1:2" x14ac:dyDescent="0.25">
      <c r="B53" t="str">
        <f t="shared" si="0"/>
        <v xml:space="preserve"> </v>
      </c>
    </row>
    <row r="54" spans="1:2" x14ac:dyDescent="0.25">
      <c r="B54" t="str">
        <f t="shared" si="0"/>
        <v xml:space="preserve"> </v>
      </c>
    </row>
    <row r="55" spans="1:2" x14ac:dyDescent="0.25">
      <c r="B55" t="str">
        <f t="shared" si="0"/>
        <v xml:space="preserve"> </v>
      </c>
    </row>
    <row r="56" spans="1:2" x14ac:dyDescent="0.25">
      <c r="B56" t="str">
        <f t="shared" si="0"/>
        <v xml:space="preserve"> </v>
      </c>
    </row>
    <row r="57" spans="1:2" x14ac:dyDescent="0.25">
      <c r="B57" t="str">
        <f t="shared" si="0"/>
        <v xml:space="preserve"> </v>
      </c>
    </row>
    <row r="58" spans="1:2" x14ac:dyDescent="0.25">
      <c r="B58" t="str">
        <f t="shared" si="0"/>
        <v xml:space="preserve"> </v>
      </c>
    </row>
    <row r="59" spans="1:2" x14ac:dyDescent="0.25">
      <c r="B59" t="str">
        <f t="shared" si="0"/>
        <v xml:space="preserve"> </v>
      </c>
    </row>
    <row r="60" spans="1:2" x14ac:dyDescent="0.25">
      <c r="A60" t="s">
        <v>881</v>
      </c>
      <c r="B60" t="str">
        <f t="shared" si="0"/>
        <v>1</v>
      </c>
    </row>
    <row r="61" spans="1:2" x14ac:dyDescent="0.25">
      <c r="B61" t="str">
        <f t="shared" si="0"/>
        <v xml:space="preserve"> </v>
      </c>
    </row>
    <row r="62" spans="1:2" x14ac:dyDescent="0.25">
      <c r="B62" t="str">
        <f t="shared" si="0"/>
        <v xml:space="preserve"> </v>
      </c>
    </row>
    <row r="63" spans="1:2" x14ac:dyDescent="0.25">
      <c r="B63" t="str">
        <f t="shared" si="0"/>
        <v xml:space="preserve"> </v>
      </c>
    </row>
    <row r="64" spans="1:2" x14ac:dyDescent="0.25">
      <c r="B64" t="str">
        <f t="shared" si="0"/>
        <v xml:space="preserve"> </v>
      </c>
    </row>
    <row r="65" spans="1:2" x14ac:dyDescent="0.25">
      <c r="B65" t="str">
        <f t="shared" si="0"/>
        <v xml:space="preserve"> </v>
      </c>
    </row>
    <row r="66" spans="1:2" x14ac:dyDescent="0.25">
      <c r="B66" t="str">
        <f t="shared" ref="B66:B129" si="1">IF(LEN(A66)=9,RIGHT(A66,1),IF(LEN(A66)=10,RIGHT(2)," "))</f>
        <v xml:space="preserve"> </v>
      </c>
    </row>
    <row r="67" spans="1:2" x14ac:dyDescent="0.25">
      <c r="B67" t="str">
        <f t="shared" si="1"/>
        <v xml:space="preserve"> </v>
      </c>
    </row>
    <row r="68" spans="1:2" x14ac:dyDescent="0.25">
      <c r="A68" t="s">
        <v>882</v>
      </c>
      <c r="B68" t="str">
        <f t="shared" si="1"/>
        <v>2</v>
      </c>
    </row>
    <row r="69" spans="1:2" x14ac:dyDescent="0.25">
      <c r="B69" t="str">
        <f t="shared" si="1"/>
        <v xml:space="preserve"> </v>
      </c>
    </row>
    <row r="70" spans="1:2" x14ac:dyDescent="0.25">
      <c r="B70" t="str">
        <f t="shared" si="1"/>
        <v xml:space="preserve"> </v>
      </c>
    </row>
    <row r="71" spans="1:2" x14ac:dyDescent="0.25">
      <c r="B71" t="str">
        <f t="shared" si="1"/>
        <v xml:space="preserve"> </v>
      </c>
    </row>
    <row r="72" spans="1:2" x14ac:dyDescent="0.25">
      <c r="B72" t="str">
        <f t="shared" si="1"/>
        <v xml:space="preserve"> </v>
      </c>
    </row>
    <row r="73" spans="1:2" x14ac:dyDescent="0.25">
      <c r="B73" t="str">
        <f t="shared" si="1"/>
        <v xml:space="preserve"> </v>
      </c>
    </row>
    <row r="74" spans="1:2" x14ac:dyDescent="0.25">
      <c r="B74" t="str">
        <f t="shared" si="1"/>
        <v xml:space="preserve"> </v>
      </c>
    </row>
    <row r="75" spans="1:2" x14ac:dyDescent="0.25">
      <c r="B75" t="str">
        <f t="shared" si="1"/>
        <v xml:space="preserve"> </v>
      </c>
    </row>
    <row r="76" spans="1:2" x14ac:dyDescent="0.25">
      <c r="B76" t="str">
        <f t="shared" si="1"/>
        <v xml:space="preserve"> </v>
      </c>
    </row>
    <row r="77" spans="1:2" x14ac:dyDescent="0.25">
      <c r="B77" t="str">
        <f t="shared" si="1"/>
        <v xml:space="preserve"> </v>
      </c>
    </row>
    <row r="78" spans="1:2" x14ac:dyDescent="0.25">
      <c r="A78" t="s">
        <v>881</v>
      </c>
      <c r="B78" t="str">
        <f t="shared" si="1"/>
        <v>1</v>
      </c>
    </row>
    <row r="79" spans="1:2" x14ac:dyDescent="0.25">
      <c r="B79" t="str">
        <f t="shared" si="1"/>
        <v xml:space="preserve"> </v>
      </c>
    </row>
    <row r="80" spans="1:2" x14ac:dyDescent="0.25">
      <c r="B80" t="str">
        <f t="shared" si="1"/>
        <v xml:space="preserve"> </v>
      </c>
    </row>
    <row r="81" spans="1:2" x14ac:dyDescent="0.25">
      <c r="B81" t="str">
        <f t="shared" si="1"/>
        <v xml:space="preserve"> </v>
      </c>
    </row>
    <row r="82" spans="1:2" x14ac:dyDescent="0.25">
      <c r="B82" t="str">
        <f t="shared" si="1"/>
        <v xml:space="preserve"> </v>
      </c>
    </row>
    <row r="83" spans="1:2" x14ac:dyDescent="0.25">
      <c r="B83" t="str">
        <f t="shared" si="1"/>
        <v xml:space="preserve"> </v>
      </c>
    </row>
    <row r="84" spans="1:2" x14ac:dyDescent="0.25">
      <c r="B84" t="str">
        <f t="shared" si="1"/>
        <v xml:space="preserve"> </v>
      </c>
    </row>
    <row r="85" spans="1:2" x14ac:dyDescent="0.25">
      <c r="B85" t="str">
        <f t="shared" si="1"/>
        <v xml:space="preserve"> </v>
      </c>
    </row>
    <row r="86" spans="1:2" x14ac:dyDescent="0.25">
      <c r="A86" t="s">
        <v>882</v>
      </c>
      <c r="B86" t="str">
        <f t="shared" si="1"/>
        <v>2</v>
      </c>
    </row>
    <row r="87" spans="1:2" x14ac:dyDescent="0.25">
      <c r="B87" t="str">
        <f t="shared" si="1"/>
        <v xml:space="preserve"> </v>
      </c>
    </row>
    <row r="88" spans="1:2" x14ac:dyDescent="0.25">
      <c r="B88" t="str">
        <f t="shared" si="1"/>
        <v xml:space="preserve"> </v>
      </c>
    </row>
    <row r="89" spans="1:2" x14ac:dyDescent="0.25">
      <c r="B89" t="str">
        <f t="shared" si="1"/>
        <v xml:space="preserve"> </v>
      </c>
    </row>
    <row r="90" spans="1:2" x14ac:dyDescent="0.25">
      <c r="B90" t="str">
        <f t="shared" si="1"/>
        <v xml:space="preserve"> </v>
      </c>
    </row>
    <row r="91" spans="1:2" x14ac:dyDescent="0.25">
      <c r="B91" t="str">
        <f t="shared" si="1"/>
        <v xml:space="preserve"> </v>
      </c>
    </row>
    <row r="92" spans="1:2" x14ac:dyDescent="0.25">
      <c r="B92" t="str">
        <f t="shared" si="1"/>
        <v xml:space="preserve"> </v>
      </c>
    </row>
    <row r="93" spans="1:2" x14ac:dyDescent="0.25">
      <c r="B93" t="str">
        <f t="shared" si="1"/>
        <v xml:space="preserve"> </v>
      </c>
    </row>
    <row r="94" spans="1:2" x14ac:dyDescent="0.25">
      <c r="A94" t="s">
        <v>883</v>
      </c>
      <c r="B94" t="str">
        <f t="shared" si="1"/>
        <v>3</v>
      </c>
    </row>
    <row r="95" spans="1:2" x14ac:dyDescent="0.25">
      <c r="B95" t="str">
        <f t="shared" si="1"/>
        <v xml:space="preserve"> </v>
      </c>
    </row>
    <row r="96" spans="1:2" x14ac:dyDescent="0.25">
      <c r="B96" t="str">
        <f t="shared" si="1"/>
        <v xml:space="preserve"> </v>
      </c>
    </row>
    <row r="97" spans="1:2" x14ac:dyDescent="0.25">
      <c r="B97" t="str">
        <f t="shared" si="1"/>
        <v xml:space="preserve"> </v>
      </c>
    </row>
    <row r="98" spans="1:2" x14ac:dyDescent="0.25">
      <c r="B98" t="str">
        <f t="shared" si="1"/>
        <v xml:space="preserve"> </v>
      </c>
    </row>
    <row r="99" spans="1:2" x14ac:dyDescent="0.25">
      <c r="B99" t="str">
        <f t="shared" si="1"/>
        <v xml:space="preserve"> </v>
      </c>
    </row>
    <row r="100" spans="1:2" x14ac:dyDescent="0.25">
      <c r="B100" t="str">
        <f t="shared" si="1"/>
        <v xml:space="preserve"> </v>
      </c>
    </row>
    <row r="101" spans="1:2" x14ac:dyDescent="0.25">
      <c r="B101" t="str">
        <f t="shared" si="1"/>
        <v xml:space="preserve"> </v>
      </c>
    </row>
    <row r="102" spans="1:2" x14ac:dyDescent="0.25">
      <c r="A102" t="s">
        <v>884</v>
      </c>
      <c r="B102" t="str">
        <f t="shared" si="1"/>
        <v>4</v>
      </c>
    </row>
    <row r="103" spans="1:2" x14ac:dyDescent="0.25">
      <c r="B103" t="str">
        <f t="shared" si="1"/>
        <v xml:space="preserve"> </v>
      </c>
    </row>
    <row r="104" spans="1:2" x14ac:dyDescent="0.25">
      <c r="B104" t="str">
        <f t="shared" si="1"/>
        <v xml:space="preserve"> </v>
      </c>
    </row>
    <row r="105" spans="1:2" x14ac:dyDescent="0.25">
      <c r="B105" t="str">
        <f t="shared" si="1"/>
        <v xml:space="preserve"> </v>
      </c>
    </row>
    <row r="106" spans="1:2" x14ac:dyDescent="0.25">
      <c r="B106" t="str">
        <f t="shared" si="1"/>
        <v xml:space="preserve"> </v>
      </c>
    </row>
    <row r="107" spans="1:2" x14ac:dyDescent="0.25">
      <c r="B107" t="str">
        <f t="shared" si="1"/>
        <v xml:space="preserve"> </v>
      </c>
    </row>
    <row r="108" spans="1:2" x14ac:dyDescent="0.25">
      <c r="B108" t="str">
        <f t="shared" si="1"/>
        <v xml:space="preserve"> </v>
      </c>
    </row>
    <row r="109" spans="1:2" x14ac:dyDescent="0.25">
      <c r="B109" t="str">
        <f t="shared" si="1"/>
        <v xml:space="preserve"> </v>
      </c>
    </row>
    <row r="110" spans="1:2" x14ac:dyDescent="0.25">
      <c r="B110" t="str">
        <f t="shared" si="1"/>
        <v xml:space="preserve"> </v>
      </c>
    </row>
    <row r="111" spans="1:2" x14ac:dyDescent="0.25">
      <c r="A111" t="s">
        <v>885</v>
      </c>
      <c r="B111" t="str">
        <f t="shared" si="1"/>
        <v>5</v>
      </c>
    </row>
    <row r="112" spans="1:2" x14ac:dyDescent="0.25">
      <c r="B112" t="str">
        <f t="shared" si="1"/>
        <v xml:space="preserve"> </v>
      </c>
    </row>
    <row r="113" spans="2:2" x14ac:dyDescent="0.25">
      <c r="B113" t="str">
        <f t="shared" si="1"/>
        <v xml:space="preserve"> </v>
      </c>
    </row>
    <row r="114" spans="2:2" x14ac:dyDescent="0.25">
      <c r="B114" t="str">
        <f t="shared" si="1"/>
        <v xml:space="preserve"> </v>
      </c>
    </row>
    <row r="115" spans="2:2" x14ac:dyDescent="0.25">
      <c r="B115" t="str">
        <f t="shared" si="1"/>
        <v xml:space="preserve"> </v>
      </c>
    </row>
    <row r="116" spans="2:2" x14ac:dyDescent="0.25">
      <c r="B116" t="str">
        <f t="shared" si="1"/>
        <v xml:space="preserve"> </v>
      </c>
    </row>
    <row r="117" spans="2:2" x14ac:dyDescent="0.25">
      <c r="B117" t="str">
        <f t="shared" si="1"/>
        <v xml:space="preserve"> </v>
      </c>
    </row>
    <row r="118" spans="2:2" x14ac:dyDescent="0.25">
      <c r="B118" t="str">
        <f t="shared" si="1"/>
        <v xml:space="preserve"> </v>
      </c>
    </row>
    <row r="119" spans="2:2" x14ac:dyDescent="0.25">
      <c r="B119" t="str">
        <f t="shared" si="1"/>
        <v xml:space="preserve"> </v>
      </c>
    </row>
    <row r="120" spans="2:2" x14ac:dyDescent="0.25">
      <c r="B120" t="str">
        <f t="shared" si="1"/>
        <v xml:space="preserve"> </v>
      </c>
    </row>
    <row r="121" spans="2:2" x14ac:dyDescent="0.25">
      <c r="B121" t="str">
        <f t="shared" si="1"/>
        <v xml:space="preserve"> </v>
      </c>
    </row>
    <row r="122" spans="2:2" x14ac:dyDescent="0.25">
      <c r="B122" t="str">
        <f t="shared" si="1"/>
        <v xml:space="preserve"> </v>
      </c>
    </row>
    <row r="123" spans="2:2" x14ac:dyDescent="0.25">
      <c r="B123" t="str">
        <f t="shared" si="1"/>
        <v xml:space="preserve"> </v>
      </c>
    </row>
    <row r="124" spans="2:2" x14ac:dyDescent="0.25">
      <c r="B124" t="str">
        <f t="shared" si="1"/>
        <v xml:space="preserve"> </v>
      </c>
    </row>
    <row r="125" spans="2:2" x14ac:dyDescent="0.25">
      <c r="B125" t="str">
        <f t="shared" si="1"/>
        <v xml:space="preserve"> </v>
      </c>
    </row>
    <row r="126" spans="2:2" x14ac:dyDescent="0.25">
      <c r="B126" t="str">
        <f t="shared" si="1"/>
        <v xml:space="preserve"> </v>
      </c>
    </row>
    <row r="127" spans="2:2" x14ac:dyDescent="0.25">
      <c r="B127" t="str">
        <f t="shared" si="1"/>
        <v xml:space="preserve"> </v>
      </c>
    </row>
    <row r="128" spans="2:2" x14ac:dyDescent="0.25">
      <c r="B128" t="str">
        <f t="shared" si="1"/>
        <v xml:space="preserve"> </v>
      </c>
    </row>
    <row r="129" spans="1:2" x14ac:dyDescent="0.25">
      <c r="B129" t="str">
        <f t="shared" si="1"/>
        <v xml:space="preserve"> </v>
      </c>
    </row>
    <row r="130" spans="1:2" x14ac:dyDescent="0.25">
      <c r="B130" t="str">
        <f t="shared" ref="B130:B193" si="2">IF(LEN(A130)=9,RIGHT(A130,1),IF(LEN(A130)=10,RIGHT(2)," "))</f>
        <v xml:space="preserve"> </v>
      </c>
    </row>
    <row r="131" spans="1:2" x14ac:dyDescent="0.25">
      <c r="B131" t="str">
        <f t="shared" si="2"/>
        <v xml:space="preserve"> </v>
      </c>
    </row>
    <row r="132" spans="1:2" x14ac:dyDescent="0.25">
      <c r="B132" t="str">
        <f t="shared" si="2"/>
        <v xml:space="preserve"> </v>
      </c>
    </row>
    <row r="133" spans="1:2" x14ac:dyDescent="0.25">
      <c r="B133" t="str">
        <f t="shared" si="2"/>
        <v xml:space="preserve"> </v>
      </c>
    </row>
    <row r="134" spans="1:2" x14ac:dyDescent="0.25">
      <c r="B134" t="str">
        <f t="shared" si="2"/>
        <v xml:space="preserve"> </v>
      </c>
    </row>
    <row r="135" spans="1:2" x14ac:dyDescent="0.25">
      <c r="B135" t="str">
        <f t="shared" si="2"/>
        <v xml:space="preserve"> </v>
      </c>
    </row>
    <row r="136" spans="1:2" x14ac:dyDescent="0.25">
      <c r="B136" t="str">
        <f t="shared" si="2"/>
        <v xml:space="preserve"> </v>
      </c>
    </row>
    <row r="137" spans="1:2" x14ac:dyDescent="0.25">
      <c r="B137" t="str">
        <f t="shared" si="2"/>
        <v xml:space="preserve"> </v>
      </c>
    </row>
    <row r="138" spans="1:2" x14ac:dyDescent="0.25">
      <c r="A138" t="s">
        <v>881</v>
      </c>
      <c r="B138" t="str">
        <f t="shared" si="2"/>
        <v>1</v>
      </c>
    </row>
    <row r="139" spans="1:2" x14ac:dyDescent="0.25">
      <c r="B139" t="str">
        <f t="shared" si="2"/>
        <v xml:space="preserve"> </v>
      </c>
    </row>
    <row r="140" spans="1:2" x14ac:dyDescent="0.25">
      <c r="B140" t="str">
        <f t="shared" si="2"/>
        <v xml:space="preserve"> </v>
      </c>
    </row>
    <row r="141" spans="1:2" x14ac:dyDescent="0.25">
      <c r="B141" t="str">
        <f t="shared" si="2"/>
        <v xml:space="preserve"> </v>
      </c>
    </row>
    <row r="142" spans="1:2" x14ac:dyDescent="0.25">
      <c r="B142" t="str">
        <f t="shared" si="2"/>
        <v xml:space="preserve"> </v>
      </c>
    </row>
    <row r="143" spans="1:2" x14ac:dyDescent="0.25">
      <c r="B143" t="str">
        <f t="shared" si="2"/>
        <v xml:space="preserve"> </v>
      </c>
    </row>
    <row r="144" spans="1:2" x14ac:dyDescent="0.25">
      <c r="B144" t="str">
        <f t="shared" si="2"/>
        <v xml:space="preserve"> </v>
      </c>
    </row>
    <row r="145" spans="2:2" x14ac:dyDescent="0.25">
      <c r="B145" t="str">
        <f t="shared" si="2"/>
        <v xml:space="preserve"> </v>
      </c>
    </row>
    <row r="146" spans="2:2" x14ac:dyDescent="0.25">
      <c r="B146" t="str">
        <f t="shared" si="2"/>
        <v xml:space="preserve"> </v>
      </c>
    </row>
    <row r="147" spans="2:2" x14ac:dyDescent="0.25">
      <c r="B147" t="str">
        <f t="shared" si="2"/>
        <v xml:space="preserve"> </v>
      </c>
    </row>
    <row r="148" spans="2:2" x14ac:dyDescent="0.25">
      <c r="B148" t="str">
        <f t="shared" si="2"/>
        <v xml:space="preserve"> </v>
      </c>
    </row>
    <row r="149" spans="2:2" x14ac:dyDescent="0.25">
      <c r="B149" t="str">
        <f t="shared" si="2"/>
        <v xml:space="preserve"> </v>
      </c>
    </row>
    <row r="150" spans="2:2" x14ac:dyDescent="0.25">
      <c r="B150" t="str">
        <f t="shared" si="2"/>
        <v xml:space="preserve"> </v>
      </c>
    </row>
    <row r="151" spans="2:2" x14ac:dyDescent="0.25">
      <c r="B151" t="str">
        <f t="shared" si="2"/>
        <v xml:space="preserve"> </v>
      </c>
    </row>
    <row r="152" spans="2:2" x14ac:dyDescent="0.25">
      <c r="B152" t="str">
        <f t="shared" si="2"/>
        <v xml:space="preserve"> </v>
      </c>
    </row>
    <row r="153" spans="2:2" x14ac:dyDescent="0.25">
      <c r="B153" t="str">
        <f t="shared" si="2"/>
        <v xml:space="preserve"> </v>
      </c>
    </row>
    <row r="154" spans="2:2" x14ac:dyDescent="0.25">
      <c r="B154" t="str">
        <f t="shared" si="2"/>
        <v xml:space="preserve"> </v>
      </c>
    </row>
    <row r="155" spans="2:2" x14ac:dyDescent="0.25">
      <c r="B155" t="str">
        <f t="shared" si="2"/>
        <v xml:space="preserve"> </v>
      </c>
    </row>
    <row r="156" spans="2:2" x14ac:dyDescent="0.25">
      <c r="B156" t="str">
        <f t="shared" si="2"/>
        <v xml:space="preserve"> </v>
      </c>
    </row>
    <row r="157" spans="2:2" x14ac:dyDescent="0.25">
      <c r="B157" t="str">
        <f t="shared" si="2"/>
        <v xml:space="preserve"> </v>
      </c>
    </row>
    <row r="158" spans="2:2" x14ac:dyDescent="0.25">
      <c r="B158" t="str">
        <f t="shared" si="2"/>
        <v xml:space="preserve"> </v>
      </c>
    </row>
    <row r="159" spans="2:2" x14ac:dyDescent="0.25">
      <c r="B159" t="str">
        <f t="shared" si="2"/>
        <v xml:space="preserve"> </v>
      </c>
    </row>
    <row r="160" spans="2:2" x14ac:dyDescent="0.25">
      <c r="B160" t="str">
        <f t="shared" si="2"/>
        <v xml:space="preserve"> </v>
      </c>
    </row>
    <row r="161" spans="1:2" x14ac:dyDescent="0.25">
      <c r="B161" t="str">
        <f t="shared" si="2"/>
        <v xml:space="preserve"> </v>
      </c>
    </row>
    <row r="162" spans="1:2" x14ac:dyDescent="0.25">
      <c r="B162" t="str">
        <f t="shared" si="2"/>
        <v xml:space="preserve"> </v>
      </c>
    </row>
    <row r="163" spans="1:2" x14ac:dyDescent="0.25">
      <c r="B163" t="str">
        <f t="shared" si="2"/>
        <v xml:space="preserve"> </v>
      </c>
    </row>
    <row r="164" spans="1:2" x14ac:dyDescent="0.25">
      <c r="A164" t="s">
        <v>882</v>
      </c>
      <c r="B164" t="str">
        <f t="shared" si="2"/>
        <v>2</v>
      </c>
    </row>
    <row r="165" spans="1:2" x14ac:dyDescent="0.25">
      <c r="B165" t="str">
        <f t="shared" si="2"/>
        <v xml:space="preserve"> </v>
      </c>
    </row>
    <row r="166" spans="1:2" x14ac:dyDescent="0.25">
      <c r="B166" t="str">
        <f t="shared" si="2"/>
        <v xml:space="preserve"> </v>
      </c>
    </row>
    <row r="167" spans="1:2" x14ac:dyDescent="0.25">
      <c r="B167" t="str">
        <f t="shared" si="2"/>
        <v xml:space="preserve"> </v>
      </c>
    </row>
    <row r="168" spans="1:2" x14ac:dyDescent="0.25">
      <c r="B168" t="str">
        <f t="shared" si="2"/>
        <v xml:space="preserve"> </v>
      </c>
    </row>
    <row r="169" spans="1:2" x14ac:dyDescent="0.25">
      <c r="B169" t="str">
        <f t="shared" si="2"/>
        <v xml:space="preserve"> </v>
      </c>
    </row>
    <row r="170" spans="1:2" x14ac:dyDescent="0.25">
      <c r="B170" t="str">
        <f t="shared" si="2"/>
        <v xml:space="preserve"> </v>
      </c>
    </row>
    <row r="171" spans="1:2" x14ac:dyDescent="0.25">
      <c r="B171" t="str">
        <f t="shared" si="2"/>
        <v xml:space="preserve"> </v>
      </c>
    </row>
    <row r="172" spans="1:2" x14ac:dyDescent="0.25">
      <c r="A172" t="s">
        <v>883</v>
      </c>
      <c r="B172" t="str">
        <f t="shared" si="2"/>
        <v>3</v>
      </c>
    </row>
    <row r="173" spans="1:2" x14ac:dyDescent="0.25">
      <c r="B173" t="str">
        <f t="shared" si="2"/>
        <v xml:space="preserve"> </v>
      </c>
    </row>
    <row r="174" spans="1:2" x14ac:dyDescent="0.25">
      <c r="B174" t="str">
        <f t="shared" si="2"/>
        <v xml:space="preserve"> </v>
      </c>
    </row>
    <row r="175" spans="1:2" x14ac:dyDescent="0.25">
      <c r="B175" t="str">
        <f t="shared" si="2"/>
        <v xml:space="preserve"> </v>
      </c>
    </row>
    <row r="176" spans="1:2" x14ac:dyDescent="0.25">
      <c r="B176" t="str">
        <f t="shared" si="2"/>
        <v xml:space="preserve"> </v>
      </c>
    </row>
    <row r="177" spans="1:2" x14ac:dyDescent="0.25">
      <c r="B177" t="str">
        <f t="shared" si="2"/>
        <v xml:space="preserve"> </v>
      </c>
    </row>
    <row r="178" spans="1:2" x14ac:dyDescent="0.25">
      <c r="B178" t="str">
        <f t="shared" si="2"/>
        <v xml:space="preserve"> </v>
      </c>
    </row>
    <row r="179" spans="1:2" x14ac:dyDescent="0.25">
      <c r="B179" t="str">
        <f t="shared" si="2"/>
        <v xml:space="preserve"> </v>
      </c>
    </row>
    <row r="180" spans="1:2" x14ac:dyDescent="0.25">
      <c r="B180" t="str">
        <f t="shared" si="2"/>
        <v xml:space="preserve"> </v>
      </c>
    </row>
    <row r="181" spans="1:2" x14ac:dyDescent="0.25">
      <c r="B181" t="str">
        <f t="shared" si="2"/>
        <v xml:space="preserve"> </v>
      </c>
    </row>
    <row r="182" spans="1:2" x14ac:dyDescent="0.25">
      <c r="B182" t="str">
        <f t="shared" si="2"/>
        <v xml:space="preserve"> </v>
      </c>
    </row>
    <row r="183" spans="1:2" x14ac:dyDescent="0.25">
      <c r="B183" t="str">
        <f t="shared" si="2"/>
        <v xml:space="preserve"> </v>
      </c>
    </row>
    <row r="184" spans="1:2" x14ac:dyDescent="0.25">
      <c r="A184" t="s">
        <v>881</v>
      </c>
      <c r="B184" t="str">
        <f t="shared" si="2"/>
        <v>1</v>
      </c>
    </row>
    <row r="185" spans="1:2" x14ac:dyDescent="0.25">
      <c r="B185" t="str">
        <f t="shared" si="2"/>
        <v xml:space="preserve"> </v>
      </c>
    </row>
    <row r="186" spans="1:2" x14ac:dyDescent="0.25">
      <c r="B186" t="str">
        <f t="shared" si="2"/>
        <v xml:space="preserve"> </v>
      </c>
    </row>
    <row r="187" spans="1:2" x14ac:dyDescent="0.25">
      <c r="B187" t="str">
        <f t="shared" si="2"/>
        <v xml:space="preserve"> </v>
      </c>
    </row>
    <row r="188" spans="1:2" x14ac:dyDescent="0.25">
      <c r="B188" t="str">
        <f t="shared" si="2"/>
        <v xml:space="preserve"> </v>
      </c>
    </row>
    <row r="189" spans="1:2" x14ac:dyDescent="0.25">
      <c r="B189" t="str">
        <f t="shared" si="2"/>
        <v xml:space="preserve"> </v>
      </c>
    </row>
    <row r="190" spans="1:2" x14ac:dyDescent="0.25">
      <c r="B190" t="str">
        <f t="shared" si="2"/>
        <v xml:space="preserve"> </v>
      </c>
    </row>
    <row r="191" spans="1:2" x14ac:dyDescent="0.25">
      <c r="B191" t="str">
        <f t="shared" si="2"/>
        <v xml:space="preserve"> </v>
      </c>
    </row>
    <row r="192" spans="1:2" x14ac:dyDescent="0.25">
      <c r="A192" t="s">
        <v>882</v>
      </c>
      <c r="B192" t="str">
        <f t="shared" si="2"/>
        <v>2</v>
      </c>
    </row>
    <row r="193" spans="1:2" x14ac:dyDescent="0.25">
      <c r="B193" t="str">
        <f t="shared" si="2"/>
        <v xml:space="preserve"> </v>
      </c>
    </row>
    <row r="194" spans="1:2" x14ac:dyDescent="0.25">
      <c r="B194" t="str">
        <f t="shared" ref="B194:B257" si="3">IF(LEN(A194)=9,RIGHT(A194,1),IF(LEN(A194)=10,RIGHT(2)," "))</f>
        <v xml:space="preserve"> </v>
      </c>
    </row>
    <row r="195" spans="1:2" x14ac:dyDescent="0.25">
      <c r="B195" t="str">
        <f t="shared" si="3"/>
        <v xml:space="preserve"> </v>
      </c>
    </row>
    <row r="196" spans="1:2" x14ac:dyDescent="0.25">
      <c r="B196" t="str">
        <f t="shared" si="3"/>
        <v xml:space="preserve"> </v>
      </c>
    </row>
    <row r="197" spans="1:2" x14ac:dyDescent="0.25">
      <c r="B197" t="str">
        <f t="shared" si="3"/>
        <v xml:space="preserve"> </v>
      </c>
    </row>
    <row r="198" spans="1:2" x14ac:dyDescent="0.25">
      <c r="B198" t="str">
        <f t="shared" si="3"/>
        <v xml:space="preserve"> </v>
      </c>
    </row>
    <row r="199" spans="1:2" x14ac:dyDescent="0.25">
      <c r="B199" t="str">
        <f t="shared" si="3"/>
        <v xml:space="preserve"> </v>
      </c>
    </row>
    <row r="200" spans="1:2" x14ac:dyDescent="0.25">
      <c r="B200" t="str">
        <f t="shared" si="3"/>
        <v xml:space="preserve"> </v>
      </c>
    </row>
    <row r="201" spans="1:2" x14ac:dyDescent="0.25">
      <c r="B201" t="str">
        <f t="shared" si="3"/>
        <v xml:space="preserve"> </v>
      </c>
    </row>
    <row r="202" spans="1:2" x14ac:dyDescent="0.25">
      <c r="B202" t="str">
        <f t="shared" si="3"/>
        <v xml:space="preserve"> </v>
      </c>
    </row>
    <row r="203" spans="1:2" x14ac:dyDescent="0.25">
      <c r="B203" t="str">
        <f t="shared" si="3"/>
        <v xml:space="preserve"> </v>
      </c>
    </row>
    <row r="204" spans="1:2" x14ac:dyDescent="0.25">
      <c r="B204" t="str">
        <f t="shared" si="3"/>
        <v xml:space="preserve"> </v>
      </c>
    </row>
    <row r="205" spans="1:2" x14ac:dyDescent="0.25">
      <c r="A205" t="s">
        <v>884</v>
      </c>
      <c r="B205" t="str">
        <f t="shared" si="3"/>
        <v>4</v>
      </c>
    </row>
    <row r="206" spans="1:2" x14ac:dyDescent="0.25">
      <c r="B206" t="str">
        <f t="shared" si="3"/>
        <v xml:space="preserve"> </v>
      </c>
    </row>
    <row r="207" spans="1:2" x14ac:dyDescent="0.25">
      <c r="B207" t="str">
        <f t="shared" si="3"/>
        <v xml:space="preserve"> </v>
      </c>
    </row>
    <row r="208" spans="1:2" x14ac:dyDescent="0.25">
      <c r="B208" t="str">
        <f t="shared" si="3"/>
        <v xml:space="preserve"> </v>
      </c>
    </row>
    <row r="209" spans="1:2" x14ac:dyDescent="0.25">
      <c r="B209" t="str">
        <f t="shared" si="3"/>
        <v xml:space="preserve"> </v>
      </c>
    </row>
    <row r="210" spans="1:2" x14ac:dyDescent="0.25">
      <c r="B210" t="str">
        <f t="shared" si="3"/>
        <v xml:space="preserve"> </v>
      </c>
    </row>
    <row r="211" spans="1:2" x14ac:dyDescent="0.25">
      <c r="B211" t="str">
        <f t="shared" si="3"/>
        <v xml:space="preserve"> </v>
      </c>
    </row>
    <row r="212" spans="1:2" x14ac:dyDescent="0.25">
      <c r="B212" t="str">
        <f t="shared" si="3"/>
        <v xml:space="preserve"> </v>
      </c>
    </row>
    <row r="213" spans="1:2" x14ac:dyDescent="0.25">
      <c r="B213" t="str">
        <f t="shared" si="3"/>
        <v xml:space="preserve"> </v>
      </c>
    </row>
    <row r="214" spans="1:2" x14ac:dyDescent="0.25">
      <c r="B214" t="str">
        <f t="shared" si="3"/>
        <v xml:space="preserve"> </v>
      </c>
    </row>
    <row r="215" spans="1:2" x14ac:dyDescent="0.25">
      <c r="B215" t="str">
        <f t="shared" si="3"/>
        <v xml:space="preserve"> </v>
      </c>
    </row>
    <row r="216" spans="1:2" x14ac:dyDescent="0.25">
      <c r="B216" t="str">
        <f t="shared" si="3"/>
        <v xml:space="preserve"> </v>
      </c>
    </row>
    <row r="217" spans="1:2" x14ac:dyDescent="0.25">
      <c r="B217" t="str">
        <f t="shared" si="3"/>
        <v xml:space="preserve"> </v>
      </c>
    </row>
    <row r="218" spans="1:2" x14ac:dyDescent="0.25">
      <c r="A218" t="s">
        <v>881</v>
      </c>
      <c r="B218" t="str">
        <f t="shared" si="3"/>
        <v>1</v>
      </c>
    </row>
    <row r="219" spans="1:2" x14ac:dyDescent="0.25">
      <c r="B219" t="str">
        <f t="shared" si="3"/>
        <v xml:space="preserve"> </v>
      </c>
    </row>
    <row r="220" spans="1:2" x14ac:dyDescent="0.25">
      <c r="B220" t="str">
        <f t="shared" si="3"/>
        <v xml:space="preserve"> </v>
      </c>
    </row>
    <row r="221" spans="1:2" x14ac:dyDescent="0.25">
      <c r="B221" t="str">
        <f t="shared" si="3"/>
        <v xml:space="preserve"> </v>
      </c>
    </row>
    <row r="222" spans="1:2" x14ac:dyDescent="0.25">
      <c r="B222" t="str">
        <f t="shared" si="3"/>
        <v xml:space="preserve"> </v>
      </c>
    </row>
    <row r="223" spans="1:2" x14ac:dyDescent="0.25">
      <c r="B223" t="str">
        <f t="shared" si="3"/>
        <v xml:space="preserve"> </v>
      </c>
    </row>
    <row r="224" spans="1:2" x14ac:dyDescent="0.25">
      <c r="B224" t="str">
        <f t="shared" si="3"/>
        <v xml:space="preserve"> </v>
      </c>
    </row>
    <row r="225" spans="1:2" x14ac:dyDescent="0.25">
      <c r="B225" t="str">
        <f t="shared" si="3"/>
        <v xml:space="preserve"> </v>
      </c>
    </row>
    <row r="226" spans="1:2" x14ac:dyDescent="0.25">
      <c r="B226" t="str">
        <f t="shared" si="3"/>
        <v xml:space="preserve"> </v>
      </c>
    </row>
    <row r="227" spans="1:2" x14ac:dyDescent="0.25">
      <c r="B227" t="str">
        <f t="shared" si="3"/>
        <v xml:space="preserve"> </v>
      </c>
    </row>
    <row r="228" spans="1:2" x14ac:dyDescent="0.25">
      <c r="A228" t="s">
        <v>882</v>
      </c>
      <c r="B228" t="str">
        <f t="shared" si="3"/>
        <v>2</v>
      </c>
    </row>
    <row r="229" spans="1:2" x14ac:dyDescent="0.25">
      <c r="B229" t="str">
        <f t="shared" si="3"/>
        <v xml:space="preserve"> </v>
      </c>
    </row>
    <row r="230" spans="1:2" x14ac:dyDescent="0.25">
      <c r="B230" t="str">
        <f t="shared" si="3"/>
        <v xml:space="preserve"> </v>
      </c>
    </row>
    <row r="231" spans="1:2" x14ac:dyDescent="0.25">
      <c r="B231" t="str">
        <f t="shared" si="3"/>
        <v xml:space="preserve"> </v>
      </c>
    </row>
    <row r="232" spans="1:2" x14ac:dyDescent="0.25">
      <c r="B232" t="str">
        <f t="shared" si="3"/>
        <v xml:space="preserve"> </v>
      </c>
    </row>
    <row r="233" spans="1:2" x14ac:dyDescent="0.25">
      <c r="B233" t="str">
        <f t="shared" si="3"/>
        <v xml:space="preserve"> </v>
      </c>
    </row>
    <row r="234" spans="1:2" x14ac:dyDescent="0.25">
      <c r="B234" t="str">
        <f t="shared" si="3"/>
        <v xml:space="preserve"> </v>
      </c>
    </row>
    <row r="235" spans="1:2" x14ac:dyDescent="0.25">
      <c r="B235" t="str">
        <f t="shared" si="3"/>
        <v xml:space="preserve"> </v>
      </c>
    </row>
    <row r="236" spans="1:2" x14ac:dyDescent="0.25">
      <c r="A236" t="s">
        <v>883</v>
      </c>
      <c r="B236" t="str">
        <f t="shared" si="3"/>
        <v>3</v>
      </c>
    </row>
    <row r="237" spans="1:2" x14ac:dyDescent="0.25">
      <c r="B237" t="str">
        <f t="shared" si="3"/>
        <v xml:space="preserve"> </v>
      </c>
    </row>
    <row r="238" spans="1:2" x14ac:dyDescent="0.25">
      <c r="B238" t="str">
        <f t="shared" si="3"/>
        <v xml:space="preserve"> </v>
      </c>
    </row>
    <row r="239" spans="1:2" x14ac:dyDescent="0.25">
      <c r="B239" t="str">
        <f t="shared" si="3"/>
        <v xml:space="preserve"> </v>
      </c>
    </row>
    <row r="240" spans="1:2" x14ac:dyDescent="0.25">
      <c r="B240" t="str">
        <f t="shared" si="3"/>
        <v xml:space="preserve"> </v>
      </c>
    </row>
    <row r="241" spans="1:2" x14ac:dyDescent="0.25">
      <c r="B241" t="str">
        <f t="shared" si="3"/>
        <v xml:space="preserve"> </v>
      </c>
    </row>
    <row r="242" spans="1:2" x14ac:dyDescent="0.25">
      <c r="B242" t="str">
        <f t="shared" si="3"/>
        <v xml:space="preserve"> </v>
      </c>
    </row>
    <row r="243" spans="1:2" x14ac:dyDescent="0.25">
      <c r="B243" t="str">
        <f t="shared" si="3"/>
        <v xml:space="preserve"> </v>
      </c>
    </row>
    <row r="244" spans="1:2" x14ac:dyDescent="0.25">
      <c r="B244" t="str">
        <f t="shared" si="3"/>
        <v xml:space="preserve"> </v>
      </c>
    </row>
    <row r="245" spans="1:2" x14ac:dyDescent="0.25">
      <c r="B245" t="str">
        <f t="shared" si="3"/>
        <v xml:space="preserve"> </v>
      </c>
    </row>
    <row r="246" spans="1:2" x14ac:dyDescent="0.25">
      <c r="B246" t="str">
        <f t="shared" si="3"/>
        <v xml:space="preserve"> </v>
      </c>
    </row>
    <row r="247" spans="1:2" x14ac:dyDescent="0.25">
      <c r="A247" t="s">
        <v>881</v>
      </c>
      <c r="B247" t="str">
        <f t="shared" si="3"/>
        <v>1</v>
      </c>
    </row>
    <row r="248" spans="1:2" x14ac:dyDescent="0.25">
      <c r="B248" t="str">
        <f t="shared" si="3"/>
        <v xml:space="preserve"> </v>
      </c>
    </row>
    <row r="249" spans="1:2" x14ac:dyDescent="0.25">
      <c r="B249" t="str">
        <f t="shared" si="3"/>
        <v xml:space="preserve"> </v>
      </c>
    </row>
    <row r="250" spans="1:2" x14ac:dyDescent="0.25">
      <c r="B250" t="str">
        <f t="shared" si="3"/>
        <v xml:space="preserve"> </v>
      </c>
    </row>
    <row r="251" spans="1:2" x14ac:dyDescent="0.25">
      <c r="B251" t="str">
        <f t="shared" si="3"/>
        <v xml:space="preserve"> </v>
      </c>
    </row>
    <row r="252" spans="1:2" x14ac:dyDescent="0.25">
      <c r="B252" t="str">
        <f t="shared" si="3"/>
        <v xml:space="preserve"> </v>
      </c>
    </row>
    <row r="253" spans="1:2" x14ac:dyDescent="0.25">
      <c r="B253" t="str">
        <f t="shared" si="3"/>
        <v xml:space="preserve"> </v>
      </c>
    </row>
    <row r="254" spans="1:2" x14ac:dyDescent="0.25">
      <c r="B254" t="str">
        <f t="shared" si="3"/>
        <v xml:space="preserve"> </v>
      </c>
    </row>
    <row r="255" spans="1:2" x14ac:dyDescent="0.25">
      <c r="B255" t="str">
        <f t="shared" si="3"/>
        <v xml:space="preserve"> </v>
      </c>
    </row>
    <row r="256" spans="1:2" x14ac:dyDescent="0.25">
      <c r="B256" t="str">
        <f t="shared" si="3"/>
        <v xml:space="preserve"> </v>
      </c>
    </row>
    <row r="257" spans="1:2" x14ac:dyDescent="0.25">
      <c r="B257" t="str">
        <f t="shared" si="3"/>
        <v xml:space="preserve"> </v>
      </c>
    </row>
    <row r="258" spans="1:2" x14ac:dyDescent="0.25">
      <c r="B258" t="str">
        <f t="shared" ref="B258:B321" si="4">IF(LEN(A258)=9,RIGHT(A258,1),IF(LEN(A258)=10,RIGHT(2)," "))</f>
        <v xml:space="preserve"> </v>
      </c>
    </row>
    <row r="259" spans="1:2" x14ac:dyDescent="0.25">
      <c r="B259" t="str">
        <f t="shared" si="4"/>
        <v xml:space="preserve"> </v>
      </c>
    </row>
    <row r="260" spans="1:2" x14ac:dyDescent="0.25">
      <c r="B260" t="str">
        <f t="shared" si="4"/>
        <v xml:space="preserve"> </v>
      </c>
    </row>
    <row r="261" spans="1:2" x14ac:dyDescent="0.25">
      <c r="B261" t="str">
        <f t="shared" si="4"/>
        <v xml:space="preserve"> </v>
      </c>
    </row>
    <row r="262" spans="1:2" x14ac:dyDescent="0.25">
      <c r="B262" t="str">
        <f t="shared" si="4"/>
        <v xml:space="preserve"> </v>
      </c>
    </row>
    <row r="263" spans="1:2" x14ac:dyDescent="0.25">
      <c r="B263" t="str">
        <f t="shared" si="4"/>
        <v xml:space="preserve"> </v>
      </c>
    </row>
    <row r="264" spans="1:2" x14ac:dyDescent="0.25">
      <c r="B264" t="str">
        <f t="shared" si="4"/>
        <v xml:space="preserve"> </v>
      </c>
    </row>
    <row r="265" spans="1:2" x14ac:dyDescent="0.25">
      <c r="B265" t="str">
        <f t="shared" si="4"/>
        <v xml:space="preserve"> </v>
      </c>
    </row>
    <row r="266" spans="1:2" x14ac:dyDescent="0.25">
      <c r="B266" t="str">
        <f t="shared" si="4"/>
        <v xml:space="preserve"> </v>
      </c>
    </row>
    <row r="267" spans="1:2" x14ac:dyDescent="0.25">
      <c r="B267" t="str">
        <f t="shared" si="4"/>
        <v xml:space="preserve"> </v>
      </c>
    </row>
    <row r="268" spans="1:2" x14ac:dyDescent="0.25">
      <c r="B268" t="str">
        <f t="shared" si="4"/>
        <v xml:space="preserve"> </v>
      </c>
    </row>
    <row r="269" spans="1:2" x14ac:dyDescent="0.25">
      <c r="B269" t="str">
        <f t="shared" si="4"/>
        <v xml:space="preserve"> </v>
      </c>
    </row>
    <row r="270" spans="1:2" x14ac:dyDescent="0.25">
      <c r="B270" t="str">
        <f t="shared" si="4"/>
        <v xml:space="preserve"> </v>
      </c>
    </row>
    <row r="271" spans="1:2" x14ac:dyDescent="0.25">
      <c r="B271" t="str">
        <f t="shared" si="4"/>
        <v xml:space="preserve"> </v>
      </c>
    </row>
    <row r="272" spans="1:2" x14ac:dyDescent="0.25">
      <c r="A272" t="s">
        <v>881</v>
      </c>
      <c r="B272" t="str">
        <f t="shared" si="4"/>
        <v>1</v>
      </c>
    </row>
    <row r="273" spans="1:2" x14ac:dyDescent="0.25">
      <c r="B273" t="str">
        <f t="shared" si="4"/>
        <v xml:space="preserve"> </v>
      </c>
    </row>
    <row r="274" spans="1:2" x14ac:dyDescent="0.25">
      <c r="B274" t="str">
        <f t="shared" si="4"/>
        <v xml:space="preserve"> </v>
      </c>
    </row>
    <row r="275" spans="1:2" x14ac:dyDescent="0.25">
      <c r="B275" t="str">
        <f t="shared" si="4"/>
        <v xml:space="preserve"> </v>
      </c>
    </row>
    <row r="276" spans="1:2" x14ac:dyDescent="0.25">
      <c r="B276" t="str">
        <f t="shared" si="4"/>
        <v xml:space="preserve"> </v>
      </c>
    </row>
    <row r="277" spans="1:2" x14ac:dyDescent="0.25">
      <c r="A277" t="s">
        <v>882</v>
      </c>
      <c r="B277" t="str">
        <f t="shared" si="4"/>
        <v>2</v>
      </c>
    </row>
    <row r="278" spans="1:2" x14ac:dyDescent="0.25">
      <c r="B278" t="str">
        <f t="shared" si="4"/>
        <v xml:space="preserve"> </v>
      </c>
    </row>
    <row r="279" spans="1:2" x14ac:dyDescent="0.25">
      <c r="B279" t="str">
        <f t="shared" si="4"/>
        <v xml:space="preserve"> </v>
      </c>
    </row>
    <row r="280" spans="1:2" x14ac:dyDescent="0.25">
      <c r="B280" t="str">
        <f t="shared" si="4"/>
        <v xml:space="preserve"> </v>
      </c>
    </row>
    <row r="281" spans="1:2" x14ac:dyDescent="0.25">
      <c r="B281" t="str">
        <f t="shared" si="4"/>
        <v xml:space="preserve"> </v>
      </c>
    </row>
    <row r="282" spans="1:2" x14ac:dyDescent="0.25">
      <c r="B282" t="str">
        <f t="shared" si="4"/>
        <v xml:space="preserve"> </v>
      </c>
    </row>
    <row r="283" spans="1:2" x14ac:dyDescent="0.25">
      <c r="B283" t="str">
        <f t="shared" si="4"/>
        <v xml:space="preserve"> </v>
      </c>
    </row>
    <row r="284" spans="1:2" x14ac:dyDescent="0.25">
      <c r="B284" t="str">
        <f t="shared" si="4"/>
        <v xml:space="preserve"> </v>
      </c>
    </row>
    <row r="285" spans="1:2" x14ac:dyDescent="0.25">
      <c r="B285" t="str">
        <f t="shared" si="4"/>
        <v xml:space="preserve"> </v>
      </c>
    </row>
    <row r="286" spans="1:2" x14ac:dyDescent="0.25">
      <c r="A286" t="s">
        <v>883</v>
      </c>
      <c r="B286" t="str">
        <f t="shared" si="4"/>
        <v>3</v>
      </c>
    </row>
    <row r="287" spans="1:2" x14ac:dyDescent="0.25">
      <c r="B287" t="str">
        <f t="shared" si="4"/>
        <v xml:space="preserve"> </v>
      </c>
    </row>
    <row r="288" spans="1:2" x14ac:dyDescent="0.25">
      <c r="B288" t="str">
        <f t="shared" si="4"/>
        <v xml:space="preserve"> </v>
      </c>
    </row>
    <row r="289" spans="1:2" x14ac:dyDescent="0.25">
      <c r="B289" t="str">
        <f t="shared" si="4"/>
        <v xml:space="preserve"> </v>
      </c>
    </row>
    <row r="290" spans="1:2" x14ac:dyDescent="0.25">
      <c r="B290" t="str">
        <f t="shared" si="4"/>
        <v xml:space="preserve"> </v>
      </c>
    </row>
    <row r="291" spans="1:2" x14ac:dyDescent="0.25">
      <c r="B291" t="str">
        <f t="shared" si="4"/>
        <v xml:space="preserve"> </v>
      </c>
    </row>
    <row r="292" spans="1:2" x14ac:dyDescent="0.25">
      <c r="B292" t="str">
        <f t="shared" si="4"/>
        <v xml:space="preserve"> </v>
      </c>
    </row>
    <row r="293" spans="1:2" x14ac:dyDescent="0.25">
      <c r="B293" t="str">
        <f t="shared" si="4"/>
        <v xml:space="preserve"> </v>
      </c>
    </row>
    <row r="294" spans="1:2" x14ac:dyDescent="0.25">
      <c r="B294" t="str">
        <f t="shared" si="4"/>
        <v xml:space="preserve"> </v>
      </c>
    </row>
    <row r="295" spans="1:2" x14ac:dyDescent="0.25">
      <c r="A295" t="s">
        <v>884</v>
      </c>
      <c r="B295" t="str">
        <f t="shared" si="4"/>
        <v>4</v>
      </c>
    </row>
    <row r="296" spans="1:2" x14ac:dyDescent="0.25">
      <c r="B296" t="str">
        <f t="shared" si="4"/>
        <v xml:space="preserve"> </v>
      </c>
    </row>
    <row r="297" spans="1:2" x14ac:dyDescent="0.25">
      <c r="B297" t="str">
        <f t="shared" si="4"/>
        <v xml:space="preserve"> </v>
      </c>
    </row>
    <row r="298" spans="1:2" x14ac:dyDescent="0.25">
      <c r="B298" t="str">
        <f t="shared" si="4"/>
        <v xml:space="preserve"> </v>
      </c>
    </row>
    <row r="299" spans="1:2" x14ac:dyDescent="0.25">
      <c r="B299" t="str">
        <f t="shared" si="4"/>
        <v xml:space="preserve"> </v>
      </c>
    </row>
    <row r="300" spans="1:2" x14ac:dyDescent="0.25">
      <c r="B300" t="str">
        <f t="shared" si="4"/>
        <v xml:space="preserve"> </v>
      </c>
    </row>
    <row r="301" spans="1:2" x14ac:dyDescent="0.25">
      <c r="B301" t="str">
        <f t="shared" si="4"/>
        <v xml:space="preserve"> </v>
      </c>
    </row>
    <row r="302" spans="1:2" x14ac:dyDescent="0.25">
      <c r="B302" t="str">
        <f t="shared" si="4"/>
        <v xml:space="preserve"> </v>
      </c>
    </row>
    <row r="303" spans="1:2" x14ac:dyDescent="0.25">
      <c r="B303" t="str">
        <f t="shared" si="4"/>
        <v xml:space="preserve"> </v>
      </c>
    </row>
    <row r="304" spans="1:2" x14ac:dyDescent="0.25">
      <c r="A304" t="s">
        <v>885</v>
      </c>
      <c r="B304" t="str">
        <f t="shared" si="4"/>
        <v>5</v>
      </c>
    </row>
    <row r="305" spans="1:2" x14ac:dyDescent="0.25">
      <c r="B305" t="str">
        <f t="shared" si="4"/>
        <v xml:space="preserve"> </v>
      </c>
    </row>
    <row r="306" spans="1:2" x14ac:dyDescent="0.25">
      <c r="B306" t="str">
        <f t="shared" si="4"/>
        <v xml:space="preserve"> </v>
      </c>
    </row>
    <row r="307" spans="1:2" x14ac:dyDescent="0.25">
      <c r="B307" t="str">
        <f t="shared" si="4"/>
        <v xml:space="preserve"> </v>
      </c>
    </row>
    <row r="308" spans="1:2" x14ac:dyDescent="0.25">
      <c r="B308" t="str">
        <f t="shared" si="4"/>
        <v xml:space="preserve"> </v>
      </c>
    </row>
    <row r="309" spans="1:2" x14ac:dyDescent="0.25">
      <c r="B309" t="str">
        <f t="shared" si="4"/>
        <v xml:space="preserve"> </v>
      </c>
    </row>
    <row r="310" spans="1:2" x14ac:dyDescent="0.25">
      <c r="B310" t="str">
        <f t="shared" si="4"/>
        <v xml:space="preserve"> </v>
      </c>
    </row>
    <row r="311" spans="1:2" x14ac:dyDescent="0.25">
      <c r="B311" t="str">
        <f t="shared" si="4"/>
        <v xml:space="preserve"> </v>
      </c>
    </row>
    <row r="312" spans="1:2" x14ac:dyDescent="0.25">
      <c r="B312" t="str">
        <f t="shared" si="4"/>
        <v xml:space="preserve"> </v>
      </c>
    </row>
    <row r="313" spans="1:2" x14ac:dyDescent="0.25">
      <c r="A313" t="s">
        <v>886</v>
      </c>
      <c r="B313" t="str">
        <f t="shared" si="4"/>
        <v>6</v>
      </c>
    </row>
    <row r="314" spans="1:2" x14ac:dyDescent="0.25">
      <c r="B314" t="str">
        <f t="shared" si="4"/>
        <v xml:space="preserve"> </v>
      </c>
    </row>
    <row r="315" spans="1:2" x14ac:dyDescent="0.25">
      <c r="B315" t="str">
        <f t="shared" si="4"/>
        <v xml:space="preserve"> </v>
      </c>
    </row>
    <row r="316" spans="1:2" x14ac:dyDescent="0.25">
      <c r="B316" t="str">
        <f t="shared" si="4"/>
        <v xml:space="preserve"> </v>
      </c>
    </row>
    <row r="317" spans="1:2" x14ac:dyDescent="0.25">
      <c r="B317" t="str">
        <f t="shared" si="4"/>
        <v xml:space="preserve"> </v>
      </c>
    </row>
    <row r="318" spans="1:2" x14ac:dyDescent="0.25">
      <c r="B318" t="str">
        <f t="shared" si="4"/>
        <v xml:space="preserve"> </v>
      </c>
    </row>
    <row r="319" spans="1:2" x14ac:dyDescent="0.25">
      <c r="B319" t="str">
        <f t="shared" si="4"/>
        <v xml:space="preserve"> </v>
      </c>
    </row>
    <row r="320" spans="1:2" x14ac:dyDescent="0.25">
      <c r="B320" t="str">
        <f t="shared" si="4"/>
        <v xml:space="preserve"> </v>
      </c>
    </row>
    <row r="321" spans="1:2" x14ac:dyDescent="0.25">
      <c r="B321" t="str">
        <f t="shared" si="4"/>
        <v xml:space="preserve"> </v>
      </c>
    </row>
    <row r="322" spans="1:2" x14ac:dyDescent="0.25">
      <c r="B322" t="str">
        <f t="shared" ref="B322:B385" si="5">IF(LEN(A322)=9,RIGHT(A322,1),IF(LEN(A322)=10,RIGHT(2)," "))</f>
        <v xml:space="preserve"> </v>
      </c>
    </row>
    <row r="323" spans="1:2" x14ac:dyDescent="0.25">
      <c r="B323" t="str">
        <f t="shared" si="5"/>
        <v xml:space="preserve"> </v>
      </c>
    </row>
    <row r="324" spans="1:2" x14ac:dyDescent="0.25">
      <c r="B324" t="str">
        <f t="shared" si="5"/>
        <v xml:space="preserve"> </v>
      </c>
    </row>
    <row r="325" spans="1:2" x14ac:dyDescent="0.25">
      <c r="B325" t="str">
        <f t="shared" si="5"/>
        <v xml:space="preserve"> </v>
      </c>
    </row>
    <row r="326" spans="1:2" x14ac:dyDescent="0.25">
      <c r="B326" t="str">
        <f t="shared" si="5"/>
        <v xml:space="preserve"> </v>
      </c>
    </row>
    <row r="327" spans="1:2" x14ac:dyDescent="0.25">
      <c r="B327" t="str">
        <f t="shared" si="5"/>
        <v xml:space="preserve"> </v>
      </c>
    </row>
    <row r="328" spans="1:2" x14ac:dyDescent="0.25">
      <c r="B328" t="str">
        <f t="shared" si="5"/>
        <v xml:space="preserve"> </v>
      </c>
    </row>
    <row r="329" spans="1:2" x14ac:dyDescent="0.25">
      <c r="B329" t="str">
        <f t="shared" si="5"/>
        <v xml:space="preserve"> </v>
      </c>
    </row>
    <row r="330" spans="1:2" x14ac:dyDescent="0.25">
      <c r="B330" t="str">
        <f t="shared" si="5"/>
        <v xml:space="preserve"> </v>
      </c>
    </row>
    <row r="331" spans="1:2" x14ac:dyDescent="0.25">
      <c r="A331" t="s">
        <v>887</v>
      </c>
      <c r="B331" t="str">
        <f t="shared" si="5"/>
        <v>7</v>
      </c>
    </row>
    <row r="332" spans="1:2" x14ac:dyDescent="0.25">
      <c r="B332" t="str">
        <f t="shared" si="5"/>
        <v xml:space="preserve"> </v>
      </c>
    </row>
    <row r="333" spans="1:2" x14ac:dyDescent="0.25">
      <c r="B333" t="str">
        <f t="shared" si="5"/>
        <v xml:space="preserve"> </v>
      </c>
    </row>
    <row r="334" spans="1:2" x14ac:dyDescent="0.25">
      <c r="B334" t="str">
        <f t="shared" si="5"/>
        <v xml:space="preserve"> </v>
      </c>
    </row>
    <row r="335" spans="1:2" x14ac:dyDescent="0.25">
      <c r="B335" t="str">
        <f t="shared" si="5"/>
        <v xml:space="preserve"> </v>
      </c>
    </row>
    <row r="336" spans="1:2" x14ac:dyDescent="0.25">
      <c r="B336" t="str">
        <f t="shared" si="5"/>
        <v xml:space="preserve"> </v>
      </c>
    </row>
    <row r="337" spans="1:2" x14ac:dyDescent="0.25">
      <c r="B337" t="str">
        <f t="shared" si="5"/>
        <v xml:space="preserve"> </v>
      </c>
    </row>
    <row r="338" spans="1:2" x14ac:dyDescent="0.25">
      <c r="B338" t="str">
        <f t="shared" si="5"/>
        <v xml:space="preserve"> </v>
      </c>
    </row>
    <row r="339" spans="1:2" x14ac:dyDescent="0.25">
      <c r="B339" t="str">
        <f t="shared" si="5"/>
        <v xml:space="preserve"> </v>
      </c>
    </row>
    <row r="340" spans="1:2" x14ac:dyDescent="0.25">
      <c r="B340" t="str">
        <f t="shared" si="5"/>
        <v xml:space="preserve"> </v>
      </c>
    </row>
    <row r="341" spans="1:2" x14ac:dyDescent="0.25">
      <c r="B341" t="str">
        <f t="shared" si="5"/>
        <v xml:space="preserve"> </v>
      </c>
    </row>
    <row r="342" spans="1:2" x14ac:dyDescent="0.25">
      <c r="B342" t="str">
        <f t="shared" si="5"/>
        <v xml:space="preserve"> </v>
      </c>
    </row>
    <row r="343" spans="1:2" x14ac:dyDescent="0.25">
      <c r="B343" t="str">
        <f t="shared" si="5"/>
        <v xml:space="preserve"> </v>
      </c>
    </row>
    <row r="344" spans="1:2" x14ac:dyDescent="0.25">
      <c r="A344" t="s">
        <v>888</v>
      </c>
      <c r="B344" t="str">
        <f t="shared" si="5"/>
        <v>8</v>
      </c>
    </row>
    <row r="345" spans="1:2" x14ac:dyDescent="0.25">
      <c r="B345" t="str">
        <f t="shared" si="5"/>
        <v xml:space="preserve"> </v>
      </c>
    </row>
    <row r="346" spans="1:2" x14ac:dyDescent="0.25">
      <c r="B346" t="str">
        <f t="shared" si="5"/>
        <v xml:space="preserve"> </v>
      </c>
    </row>
    <row r="347" spans="1:2" x14ac:dyDescent="0.25">
      <c r="B347" t="str">
        <f t="shared" si="5"/>
        <v xml:space="preserve"> </v>
      </c>
    </row>
    <row r="348" spans="1:2" x14ac:dyDescent="0.25">
      <c r="B348" t="str">
        <f t="shared" si="5"/>
        <v xml:space="preserve"> </v>
      </c>
    </row>
    <row r="349" spans="1:2" x14ac:dyDescent="0.25">
      <c r="B349" t="str">
        <f t="shared" si="5"/>
        <v xml:space="preserve"> </v>
      </c>
    </row>
    <row r="350" spans="1:2" x14ac:dyDescent="0.25">
      <c r="B350" t="str">
        <f t="shared" si="5"/>
        <v xml:space="preserve"> </v>
      </c>
    </row>
    <row r="351" spans="1:2" x14ac:dyDescent="0.25">
      <c r="B351" t="str">
        <f t="shared" si="5"/>
        <v xml:space="preserve"> </v>
      </c>
    </row>
    <row r="352" spans="1:2" x14ac:dyDescent="0.25">
      <c r="A352" t="s">
        <v>889</v>
      </c>
      <c r="B352" t="str">
        <f t="shared" si="5"/>
        <v>9</v>
      </c>
    </row>
    <row r="353" spans="1:2" x14ac:dyDescent="0.25">
      <c r="B353" t="str">
        <f t="shared" si="5"/>
        <v xml:space="preserve"> </v>
      </c>
    </row>
    <row r="354" spans="1:2" x14ac:dyDescent="0.25">
      <c r="B354" t="str">
        <f t="shared" si="5"/>
        <v xml:space="preserve"> </v>
      </c>
    </row>
    <row r="355" spans="1:2" x14ac:dyDescent="0.25">
      <c r="B355" t="str">
        <f t="shared" si="5"/>
        <v xml:space="preserve"> </v>
      </c>
    </row>
    <row r="356" spans="1:2" x14ac:dyDescent="0.25">
      <c r="B356" t="str">
        <f t="shared" si="5"/>
        <v xml:space="preserve"> </v>
      </c>
    </row>
    <row r="357" spans="1:2" x14ac:dyDescent="0.25">
      <c r="B357" t="str">
        <f t="shared" si="5"/>
        <v xml:space="preserve"> </v>
      </c>
    </row>
    <row r="358" spans="1:2" x14ac:dyDescent="0.25">
      <c r="B358" t="str">
        <f t="shared" si="5"/>
        <v xml:space="preserve"> </v>
      </c>
    </row>
    <row r="359" spans="1:2" x14ac:dyDescent="0.25">
      <c r="B359" t="str">
        <f t="shared" si="5"/>
        <v xml:space="preserve"> </v>
      </c>
    </row>
    <row r="360" spans="1:2" x14ac:dyDescent="0.25">
      <c r="A360" t="s">
        <v>890</v>
      </c>
      <c r="B360" t="str">
        <f t="shared" si="5"/>
        <v>2</v>
      </c>
    </row>
    <row r="361" spans="1:2" x14ac:dyDescent="0.25">
      <c r="B361" t="str">
        <f t="shared" si="5"/>
        <v xml:space="preserve"> </v>
      </c>
    </row>
    <row r="362" spans="1:2" x14ac:dyDescent="0.25">
      <c r="B362" t="str">
        <f t="shared" si="5"/>
        <v xml:space="preserve"> </v>
      </c>
    </row>
    <row r="363" spans="1:2" x14ac:dyDescent="0.25">
      <c r="B363" t="str">
        <f t="shared" si="5"/>
        <v xml:space="preserve"> </v>
      </c>
    </row>
    <row r="364" spans="1:2" x14ac:dyDescent="0.25">
      <c r="B364" t="str">
        <f t="shared" si="5"/>
        <v xml:space="preserve"> </v>
      </c>
    </row>
    <row r="365" spans="1:2" x14ac:dyDescent="0.25">
      <c r="B365" t="str">
        <f t="shared" si="5"/>
        <v xml:space="preserve"> </v>
      </c>
    </row>
    <row r="366" spans="1:2" x14ac:dyDescent="0.25">
      <c r="B366" t="str">
        <f t="shared" si="5"/>
        <v xml:space="preserve"> </v>
      </c>
    </row>
    <row r="367" spans="1:2" x14ac:dyDescent="0.25">
      <c r="B367" t="str">
        <f t="shared" si="5"/>
        <v xml:space="preserve"> </v>
      </c>
    </row>
    <row r="368" spans="1:2" x14ac:dyDescent="0.25">
      <c r="B368" t="str">
        <f t="shared" si="5"/>
        <v xml:space="preserve"> </v>
      </c>
    </row>
    <row r="369" spans="1:2" x14ac:dyDescent="0.25">
      <c r="B369" t="str">
        <f t="shared" si="5"/>
        <v xml:space="preserve"> </v>
      </c>
    </row>
    <row r="370" spans="1:2" x14ac:dyDescent="0.25">
      <c r="B370" t="str">
        <f t="shared" si="5"/>
        <v xml:space="preserve"> </v>
      </c>
    </row>
    <row r="371" spans="1:2" x14ac:dyDescent="0.25">
      <c r="A371" t="s">
        <v>891</v>
      </c>
      <c r="B371" t="str">
        <f t="shared" si="5"/>
        <v>2</v>
      </c>
    </row>
    <row r="372" spans="1:2" x14ac:dyDescent="0.25">
      <c r="B372" t="str">
        <f t="shared" si="5"/>
        <v xml:space="preserve"> </v>
      </c>
    </row>
    <row r="373" spans="1:2" x14ac:dyDescent="0.25">
      <c r="B373" t="str">
        <f t="shared" si="5"/>
        <v xml:space="preserve"> </v>
      </c>
    </row>
    <row r="374" spans="1:2" x14ac:dyDescent="0.25">
      <c r="B374" t="str">
        <f t="shared" si="5"/>
        <v xml:space="preserve"> </v>
      </c>
    </row>
    <row r="375" spans="1:2" x14ac:dyDescent="0.25">
      <c r="B375" t="str">
        <f t="shared" si="5"/>
        <v xml:space="preserve"> </v>
      </c>
    </row>
    <row r="376" spans="1:2" x14ac:dyDescent="0.25">
      <c r="B376" t="str">
        <f t="shared" si="5"/>
        <v xml:space="preserve"> </v>
      </c>
    </row>
    <row r="377" spans="1:2" x14ac:dyDescent="0.25">
      <c r="B377" t="str">
        <f t="shared" si="5"/>
        <v xml:space="preserve"> </v>
      </c>
    </row>
    <row r="378" spans="1:2" x14ac:dyDescent="0.25">
      <c r="B378" t="str">
        <f t="shared" si="5"/>
        <v xml:space="preserve"> </v>
      </c>
    </row>
    <row r="379" spans="1:2" x14ac:dyDescent="0.25">
      <c r="B379" t="str">
        <f t="shared" si="5"/>
        <v xml:space="preserve"> </v>
      </c>
    </row>
    <row r="380" spans="1:2" x14ac:dyDescent="0.25">
      <c r="B380" t="str">
        <f t="shared" si="5"/>
        <v xml:space="preserve"> </v>
      </c>
    </row>
    <row r="381" spans="1:2" x14ac:dyDescent="0.25">
      <c r="B381" t="str">
        <f t="shared" si="5"/>
        <v xml:space="preserve"> </v>
      </c>
    </row>
    <row r="382" spans="1:2" x14ac:dyDescent="0.25">
      <c r="B382" t="str">
        <f t="shared" si="5"/>
        <v xml:space="preserve"> </v>
      </c>
    </row>
    <row r="383" spans="1:2" x14ac:dyDescent="0.25">
      <c r="B383" t="str">
        <f t="shared" si="5"/>
        <v xml:space="preserve"> </v>
      </c>
    </row>
    <row r="384" spans="1:2" x14ac:dyDescent="0.25">
      <c r="B384" t="str">
        <f t="shared" si="5"/>
        <v xml:space="preserve"> </v>
      </c>
    </row>
    <row r="385" spans="1:2" x14ac:dyDescent="0.25">
      <c r="B385" t="str">
        <f t="shared" si="5"/>
        <v xml:space="preserve"> </v>
      </c>
    </row>
    <row r="386" spans="1:2" x14ac:dyDescent="0.25">
      <c r="B386" t="str">
        <f t="shared" ref="B386:B449" si="6">IF(LEN(A386)=9,RIGHT(A386,1),IF(LEN(A386)=10,RIGHT(2)," "))</f>
        <v xml:space="preserve"> </v>
      </c>
    </row>
    <row r="387" spans="1:2" x14ac:dyDescent="0.25">
      <c r="B387" t="str">
        <f t="shared" si="6"/>
        <v xml:space="preserve"> </v>
      </c>
    </row>
    <row r="388" spans="1:2" x14ac:dyDescent="0.25">
      <c r="B388" t="str">
        <f t="shared" si="6"/>
        <v xml:space="preserve"> </v>
      </c>
    </row>
    <row r="389" spans="1:2" x14ac:dyDescent="0.25">
      <c r="B389" t="str">
        <f t="shared" si="6"/>
        <v xml:space="preserve"> </v>
      </c>
    </row>
    <row r="390" spans="1:2" x14ac:dyDescent="0.25">
      <c r="B390" t="str">
        <f t="shared" si="6"/>
        <v xml:space="preserve"> </v>
      </c>
    </row>
    <row r="391" spans="1:2" x14ac:dyDescent="0.25">
      <c r="B391" t="str">
        <f t="shared" si="6"/>
        <v xml:space="preserve"> </v>
      </c>
    </row>
    <row r="392" spans="1:2" x14ac:dyDescent="0.25">
      <c r="B392" t="str">
        <f t="shared" si="6"/>
        <v xml:space="preserve"> </v>
      </c>
    </row>
    <row r="393" spans="1:2" x14ac:dyDescent="0.25">
      <c r="B393" t="str">
        <f t="shared" si="6"/>
        <v xml:space="preserve"> </v>
      </c>
    </row>
    <row r="394" spans="1:2" x14ac:dyDescent="0.25">
      <c r="B394" t="str">
        <f t="shared" si="6"/>
        <v xml:space="preserve"> </v>
      </c>
    </row>
    <row r="395" spans="1:2" x14ac:dyDescent="0.25">
      <c r="B395" t="str">
        <f t="shared" si="6"/>
        <v xml:space="preserve"> </v>
      </c>
    </row>
    <row r="396" spans="1:2" x14ac:dyDescent="0.25">
      <c r="B396" t="str">
        <f t="shared" si="6"/>
        <v xml:space="preserve"> </v>
      </c>
    </row>
    <row r="397" spans="1:2" x14ac:dyDescent="0.25">
      <c r="A397" t="s">
        <v>892</v>
      </c>
      <c r="B397" t="str">
        <f t="shared" si="6"/>
        <v>2</v>
      </c>
    </row>
    <row r="398" spans="1:2" x14ac:dyDescent="0.25">
      <c r="B398" t="str">
        <f t="shared" si="6"/>
        <v xml:space="preserve"> </v>
      </c>
    </row>
    <row r="399" spans="1:2" x14ac:dyDescent="0.25">
      <c r="B399" t="str">
        <f t="shared" si="6"/>
        <v xml:space="preserve"> </v>
      </c>
    </row>
    <row r="400" spans="1:2" x14ac:dyDescent="0.25">
      <c r="B400" t="str">
        <f t="shared" si="6"/>
        <v xml:space="preserve"> </v>
      </c>
    </row>
    <row r="401" spans="1:2" x14ac:dyDescent="0.25">
      <c r="B401" t="str">
        <f t="shared" si="6"/>
        <v xml:space="preserve"> </v>
      </c>
    </row>
    <row r="402" spans="1:2" x14ac:dyDescent="0.25">
      <c r="B402" t="str">
        <f t="shared" si="6"/>
        <v xml:space="preserve"> </v>
      </c>
    </row>
    <row r="403" spans="1:2" x14ac:dyDescent="0.25">
      <c r="B403" t="str">
        <f t="shared" si="6"/>
        <v xml:space="preserve"> </v>
      </c>
    </row>
    <row r="404" spans="1:2" x14ac:dyDescent="0.25">
      <c r="B404" t="str">
        <f t="shared" si="6"/>
        <v xml:space="preserve"> </v>
      </c>
    </row>
    <row r="405" spans="1:2" x14ac:dyDescent="0.25">
      <c r="B405" t="str">
        <f t="shared" si="6"/>
        <v xml:space="preserve"> </v>
      </c>
    </row>
    <row r="406" spans="1:2" x14ac:dyDescent="0.25">
      <c r="B406" t="str">
        <f t="shared" si="6"/>
        <v xml:space="preserve"> </v>
      </c>
    </row>
    <row r="407" spans="1:2" x14ac:dyDescent="0.25">
      <c r="A407" t="s">
        <v>881</v>
      </c>
      <c r="B407" t="str">
        <f t="shared" si="6"/>
        <v>1</v>
      </c>
    </row>
    <row r="408" spans="1:2" x14ac:dyDescent="0.25">
      <c r="B408" t="str">
        <f t="shared" si="6"/>
        <v xml:space="preserve"> </v>
      </c>
    </row>
    <row r="409" spans="1:2" x14ac:dyDescent="0.25">
      <c r="B409" t="str">
        <f t="shared" si="6"/>
        <v xml:space="preserve"> </v>
      </c>
    </row>
    <row r="410" spans="1:2" x14ac:dyDescent="0.25">
      <c r="B410" t="str">
        <f t="shared" si="6"/>
        <v xml:space="preserve"> </v>
      </c>
    </row>
    <row r="411" spans="1:2" x14ac:dyDescent="0.25">
      <c r="B411" t="str">
        <f t="shared" si="6"/>
        <v xml:space="preserve"> </v>
      </c>
    </row>
    <row r="412" spans="1:2" x14ac:dyDescent="0.25">
      <c r="B412" t="str">
        <f t="shared" si="6"/>
        <v xml:space="preserve"> </v>
      </c>
    </row>
    <row r="413" spans="1:2" x14ac:dyDescent="0.25">
      <c r="B413" t="str">
        <f t="shared" si="6"/>
        <v xml:space="preserve"> </v>
      </c>
    </row>
    <row r="414" spans="1:2" x14ac:dyDescent="0.25">
      <c r="B414" t="str">
        <f t="shared" si="6"/>
        <v xml:space="preserve"> </v>
      </c>
    </row>
    <row r="415" spans="1:2" x14ac:dyDescent="0.25">
      <c r="A415" t="s">
        <v>882</v>
      </c>
      <c r="B415" t="str">
        <f t="shared" si="6"/>
        <v>2</v>
      </c>
    </row>
    <row r="416" spans="1:2" x14ac:dyDescent="0.25">
      <c r="B416" t="str">
        <f t="shared" si="6"/>
        <v xml:space="preserve"> </v>
      </c>
    </row>
    <row r="417" spans="1:2" x14ac:dyDescent="0.25">
      <c r="B417" t="str">
        <f t="shared" si="6"/>
        <v xml:space="preserve"> </v>
      </c>
    </row>
    <row r="418" spans="1:2" x14ac:dyDescent="0.25">
      <c r="B418" t="str">
        <f t="shared" si="6"/>
        <v xml:space="preserve"> </v>
      </c>
    </row>
    <row r="419" spans="1:2" x14ac:dyDescent="0.25">
      <c r="B419" t="str">
        <f t="shared" si="6"/>
        <v xml:space="preserve"> </v>
      </c>
    </row>
    <row r="420" spans="1:2" x14ac:dyDescent="0.25">
      <c r="B420" t="str">
        <f t="shared" si="6"/>
        <v xml:space="preserve"> </v>
      </c>
    </row>
    <row r="421" spans="1:2" x14ac:dyDescent="0.25">
      <c r="B421" t="str">
        <f t="shared" si="6"/>
        <v xml:space="preserve"> </v>
      </c>
    </row>
    <row r="422" spans="1:2" x14ac:dyDescent="0.25">
      <c r="B422" t="str">
        <f t="shared" si="6"/>
        <v xml:space="preserve"> </v>
      </c>
    </row>
    <row r="423" spans="1:2" x14ac:dyDescent="0.25">
      <c r="A423" t="s">
        <v>883</v>
      </c>
      <c r="B423" t="str">
        <f t="shared" si="6"/>
        <v>3</v>
      </c>
    </row>
    <row r="424" spans="1:2" x14ac:dyDescent="0.25">
      <c r="B424" t="str">
        <f t="shared" si="6"/>
        <v xml:space="preserve"> </v>
      </c>
    </row>
    <row r="425" spans="1:2" x14ac:dyDescent="0.25">
      <c r="B425" t="str">
        <f t="shared" si="6"/>
        <v xml:space="preserve"> </v>
      </c>
    </row>
    <row r="426" spans="1:2" x14ac:dyDescent="0.25">
      <c r="B426" t="str">
        <f t="shared" si="6"/>
        <v xml:space="preserve"> </v>
      </c>
    </row>
    <row r="427" spans="1:2" x14ac:dyDescent="0.25">
      <c r="B427" t="str">
        <f t="shared" si="6"/>
        <v xml:space="preserve"> </v>
      </c>
    </row>
    <row r="428" spans="1:2" x14ac:dyDescent="0.25">
      <c r="B428" t="str">
        <f t="shared" si="6"/>
        <v xml:space="preserve"> </v>
      </c>
    </row>
    <row r="429" spans="1:2" x14ac:dyDescent="0.25">
      <c r="B429" t="str">
        <f t="shared" si="6"/>
        <v xml:space="preserve"> </v>
      </c>
    </row>
    <row r="430" spans="1:2" x14ac:dyDescent="0.25">
      <c r="B430" t="str">
        <f t="shared" si="6"/>
        <v xml:space="preserve"> </v>
      </c>
    </row>
    <row r="431" spans="1:2" x14ac:dyDescent="0.25">
      <c r="A431" t="s">
        <v>884</v>
      </c>
      <c r="B431" t="str">
        <f t="shared" si="6"/>
        <v>4</v>
      </c>
    </row>
    <row r="432" spans="1:2" x14ac:dyDescent="0.25">
      <c r="B432" t="str">
        <f t="shared" si="6"/>
        <v xml:space="preserve"> </v>
      </c>
    </row>
    <row r="433" spans="1:2" x14ac:dyDescent="0.25">
      <c r="B433" t="str">
        <f t="shared" si="6"/>
        <v xml:space="preserve"> </v>
      </c>
    </row>
    <row r="434" spans="1:2" x14ac:dyDescent="0.25">
      <c r="B434" t="str">
        <f t="shared" si="6"/>
        <v xml:space="preserve"> </v>
      </c>
    </row>
    <row r="435" spans="1:2" x14ac:dyDescent="0.25">
      <c r="B435" t="str">
        <f t="shared" si="6"/>
        <v xml:space="preserve"> </v>
      </c>
    </row>
    <row r="436" spans="1:2" x14ac:dyDescent="0.25">
      <c r="B436" t="str">
        <f t="shared" si="6"/>
        <v xml:space="preserve"> </v>
      </c>
    </row>
    <row r="437" spans="1:2" x14ac:dyDescent="0.25">
      <c r="B437" t="str">
        <f t="shared" si="6"/>
        <v xml:space="preserve"> </v>
      </c>
    </row>
    <row r="438" spans="1:2" x14ac:dyDescent="0.25">
      <c r="B438" t="str">
        <f t="shared" si="6"/>
        <v xml:space="preserve"> </v>
      </c>
    </row>
    <row r="439" spans="1:2" x14ac:dyDescent="0.25">
      <c r="A439" t="s">
        <v>885</v>
      </c>
      <c r="B439" t="str">
        <f t="shared" si="6"/>
        <v>5</v>
      </c>
    </row>
    <row r="440" spans="1:2" x14ac:dyDescent="0.25">
      <c r="B440" t="str">
        <f t="shared" si="6"/>
        <v xml:space="preserve"> </v>
      </c>
    </row>
    <row r="441" spans="1:2" x14ac:dyDescent="0.25">
      <c r="B441" t="str">
        <f t="shared" si="6"/>
        <v xml:space="preserve"> </v>
      </c>
    </row>
    <row r="442" spans="1:2" x14ac:dyDescent="0.25">
      <c r="B442" t="str">
        <f t="shared" si="6"/>
        <v xml:space="preserve"> </v>
      </c>
    </row>
    <row r="443" spans="1:2" x14ac:dyDescent="0.25">
      <c r="B443" t="str">
        <f t="shared" si="6"/>
        <v xml:space="preserve"> </v>
      </c>
    </row>
    <row r="444" spans="1:2" x14ac:dyDescent="0.25">
      <c r="B444" t="str">
        <f t="shared" si="6"/>
        <v xml:space="preserve"> </v>
      </c>
    </row>
    <row r="445" spans="1:2" x14ac:dyDescent="0.25">
      <c r="B445" t="str">
        <f t="shared" si="6"/>
        <v xml:space="preserve"> </v>
      </c>
    </row>
    <row r="446" spans="1:2" x14ac:dyDescent="0.25">
      <c r="B446" t="str">
        <f t="shared" si="6"/>
        <v xml:space="preserve"> </v>
      </c>
    </row>
    <row r="447" spans="1:2" x14ac:dyDescent="0.25">
      <c r="A447" t="s">
        <v>886</v>
      </c>
      <c r="B447" t="str">
        <f t="shared" si="6"/>
        <v>6</v>
      </c>
    </row>
    <row r="448" spans="1:2" x14ac:dyDescent="0.25">
      <c r="B448" t="str">
        <f t="shared" si="6"/>
        <v xml:space="preserve"> </v>
      </c>
    </row>
    <row r="449" spans="1:2" x14ac:dyDescent="0.25">
      <c r="B449" t="str">
        <f t="shared" si="6"/>
        <v xml:space="preserve"> </v>
      </c>
    </row>
    <row r="450" spans="1:2" x14ac:dyDescent="0.25">
      <c r="B450" t="str">
        <f t="shared" ref="B450:B513" si="7">IF(LEN(A450)=9,RIGHT(A450,1),IF(LEN(A450)=10,RIGHT(2)," "))</f>
        <v xml:space="preserve"> </v>
      </c>
    </row>
    <row r="451" spans="1:2" x14ac:dyDescent="0.25">
      <c r="B451" t="str">
        <f t="shared" si="7"/>
        <v xml:space="preserve"> </v>
      </c>
    </row>
    <row r="452" spans="1:2" x14ac:dyDescent="0.25">
      <c r="B452" t="str">
        <f t="shared" si="7"/>
        <v xml:space="preserve"> </v>
      </c>
    </row>
    <row r="453" spans="1:2" x14ac:dyDescent="0.25">
      <c r="B453" t="str">
        <f t="shared" si="7"/>
        <v xml:space="preserve"> </v>
      </c>
    </row>
    <row r="454" spans="1:2" x14ac:dyDescent="0.25">
      <c r="B454" t="str">
        <f t="shared" si="7"/>
        <v xml:space="preserve"> </v>
      </c>
    </row>
    <row r="455" spans="1:2" x14ac:dyDescent="0.25">
      <c r="B455" t="str">
        <f t="shared" si="7"/>
        <v xml:space="preserve"> </v>
      </c>
    </row>
    <row r="456" spans="1:2" x14ac:dyDescent="0.25">
      <c r="B456" t="str">
        <f t="shared" si="7"/>
        <v xml:space="preserve"> </v>
      </c>
    </row>
    <row r="457" spans="1:2" x14ac:dyDescent="0.25">
      <c r="B457" t="str">
        <f t="shared" si="7"/>
        <v xml:space="preserve"> </v>
      </c>
    </row>
    <row r="458" spans="1:2" x14ac:dyDescent="0.25">
      <c r="B458" t="str">
        <f t="shared" si="7"/>
        <v xml:space="preserve"> </v>
      </c>
    </row>
    <row r="459" spans="1:2" x14ac:dyDescent="0.25">
      <c r="B459" t="str">
        <f t="shared" si="7"/>
        <v xml:space="preserve"> </v>
      </c>
    </row>
    <row r="460" spans="1:2" x14ac:dyDescent="0.25">
      <c r="B460" t="str">
        <f t="shared" si="7"/>
        <v xml:space="preserve"> </v>
      </c>
    </row>
    <row r="461" spans="1:2" x14ac:dyDescent="0.25">
      <c r="B461" t="str">
        <f t="shared" si="7"/>
        <v xml:space="preserve"> </v>
      </c>
    </row>
    <row r="462" spans="1:2" x14ac:dyDescent="0.25">
      <c r="B462" t="str">
        <f t="shared" si="7"/>
        <v xml:space="preserve"> </v>
      </c>
    </row>
    <row r="463" spans="1:2" x14ac:dyDescent="0.25">
      <c r="B463" t="str">
        <f t="shared" si="7"/>
        <v xml:space="preserve"> </v>
      </c>
    </row>
    <row r="464" spans="1:2" x14ac:dyDescent="0.25">
      <c r="A464" t="s">
        <v>887</v>
      </c>
      <c r="B464" t="str">
        <f t="shared" si="7"/>
        <v>7</v>
      </c>
    </row>
    <row r="465" spans="1:2" x14ac:dyDescent="0.25">
      <c r="B465" t="str">
        <f t="shared" si="7"/>
        <v xml:space="preserve"> </v>
      </c>
    </row>
    <row r="466" spans="1:2" x14ac:dyDescent="0.25">
      <c r="B466" t="str">
        <f t="shared" si="7"/>
        <v xml:space="preserve"> </v>
      </c>
    </row>
    <row r="467" spans="1:2" x14ac:dyDescent="0.25">
      <c r="B467" t="str">
        <f t="shared" si="7"/>
        <v xml:space="preserve"> </v>
      </c>
    </row>
    <row r="468" spans="1:2" x14ac:dyDescent="0.25">
      <c r="B468" t="str">
        <f t="shared" si="7"/>
        <v xml:space="preserve"> </v>
      </c>
    </row>
    <row r="469" spans="1:2" x14ac:dyDescent="0.25">
      <c r="B469" t="str">
        <f t="shared" si="7"/>
        <v xml:space="preserve"> </v>
      </c>
    </row>
    <row r="470" spans="1:2" x14ac:dyDescent="0.25">
      <c r="B470" t="str">
        <f t="shared" si="7"/>
        <v xml:space="preserve"> </v>
      </c>
    </row>
    <row r="471" spans="1:2" x14ac:dyDescent="0.25">
      <c r="B471" t="str">
        <f t="shared" si="7"/>
        <v xml:space="preserve"> </v>
      </c>
    </row>
    <row r="472" spans="1:2" x14ac:dyDescent="0.25">
      <c r="A472" t="s">
        <v>888</v>
      </c>
      <c r="B472" t="str">
        <f t="shared" si="7"/>
        <v>8</v>
      </c>
    </row>
    <row r="473" spans="1:2" x14ac:dyDescent="0.25">
      <c r="B473" t="str">
        <f t="shared" si="7"/>
        <v xml:space="preserve"> </v>
      </c>
    </row>
    <row r="474" spans="1:2" x14ac:dyDescent="0.25">
      <c r="B474" t="str">
        <f t="shared" si="7"/>
        <v xml:space="preserve"> </v>
      </c>
    </row>
    <row r="475" spans="1:2" x14ac:dyDescent="0.25">
      <c r="B475" t="str">
        <f t="shared" si="7"/>
        <v xml:space="preserve"> </v>
      </c>
    </row>
    <row r="476" spans="1:2" x14ac:dyDescent="0.25">
      <c r="B476" t="str">
        <f t="shared" si="7"/>
        <v xml:space="preserve"> </v>
      </c>
    </row>
    <row r="477" spans="1:2" x14ac:dyDescent="0.25">
      <c r="B477" t="str">
        <f t="shared" si="7"/>
        <v xml:space="preserve"> </v>
      </c>
    </row>
    <row r="478" spans="1:2" x14ac:dyDescent="0.25">
      <c r="B478" t="str">
        <f t="shared" si="7"/>
        <v xml:space="preserve"> </v>
      </c>
    </row>
    <row r="479" spans="1:2" x14ac:dyDescent="0.25">
      <c r="B479" t="str">
        <f t="shared" si="7"/>
        <v xml:space="preserve"> </v>
      </c>
    </row>
    <row r="480" spans="1:2" x14ac:dyDescent="0.25">
      <c r="B480" t="str">
        <f t="shared" si="7"/>
        <v xml:space="preserve"> </v>
      </c>
    </row>
    <row r="481" spans="1:2" x14ac:dyDescent="0.25">
      <c r="A481" t="s">
        <v>889</v>
      </c>
      <c r="B481" t="str">
        <f t="shared" si="7"/>
        <v>9</v>
      </c>
    </row>
    <row r="482" spans="1:2" x14ac:dyDescent="0.25">
      <c r="B482" t="str">
        <f t="shared" si="7"/>
        <v xml:space="preserve"> </v>
      </c>
    </row>
    <row r="483" spans="1:2" x14ac:dyDescent="0.25">
      <c r="B483" t="str">
        <f t="shared" si="7"/>
        <v xml:space="preserve"> </v>
      </c>
    </row>
    <row r="484" spans="1:2" x14ac:dyDescent="0.25">
      <c r="B484" t="str">
        <f t="shared" si="7"/>
        <v xml:space="preserve"> </v>
      </c>
    </row>
    <row r="485" spans="1:2" x14ac:dyDescent="0.25">
      <c r="B485" t="str">
        <f t="shared" si="7"/>
        <v xml:space="preserve"> </v>
      </c>
    </row>
    <row r="486" spans="1:2" x14ac:dyDescent="0.25">
      <c r="B486" t="str">
        <f t="shared" si="7"/>
        <v xml:space="preserve"> </v>
      </c>
    </row>
    <row r="487" spans="1:2" x14ac:dyDescent="0.25">
      <c r="B487" t="str">
        <f t="shared" si="7"/>
        <v xml:space="preserve"> </v>
      </c>
    </row>
    <row r="488" spans="1:2" x14ac:dyDescent="0.25">
      <c r="B488" t="str">
        <f t="shared" si="7"/>
        <v xml:space="preserve"> </v>
      </c>
    </row>
    <row r="489" spans="1:2" x14ac:dyDescent="0.25">
      <c r="B489" t="str">
        <f t="shared" si="7"/>
        <v xml:space="preserve"> </v>
      </c>
    </row>
    <row r="490" spans="1:2" x14ac:dyDescent="0.25">
      <c r="B490" t="str">
        <f t="shared" si="7"/>
        <v xml:space="preserve"> </v>
      </c>
    </row>
    <row r="491" spans="1:2" x14ac:dyDescent="0.25">
      <c r="B491" t="str">
        <f t="shared" si="7"/>
        <v xml:space="preserve"> </v>
      </c>
    </row>
    <row r="492" spans="1:2" x14ac:dyDescent="0.25">
      <c r="B492" t="str">
        <f t="shared" si="7"/>
        <v xml:space="preserve"> </v>
      </c>
    </row>
    <row r="493" spans="1:2" x14ac:dyDescent="0.25">
      <c r="B493" t="str">
        <f t="shared" si="7"/>
        <v xml:space="preserve"> </v>
      </c>
    </row>
    <row r="494" spans="1:2" x14ac:dyDescent="0.25">
      <c r="B494" t="str">
        <f t="shared" si="7"/>
        <v xml:space="preserve"> </v>
      </c>
    </row>
    <row r="495" spans="1:2" x14ac:dyDescent="0.25">
      <c r="B495" t="str">
        <f t="shared" si="7"/>
        <v xml:space="preserve"> </v>
      </c>
    </row>
    <row r="496" spans="1:2" x14ac:dyDescent="0.25">
      <c r="B496" t="str">
        <f t="shared" si="7"/>
        <v xml:space="preserve"> </v>
      </c>
    </row>
    <row r="497" spans="1:2" x14ac:dyDescent="0.25">
      <c r="B497" t="str">
        <f t="shared" si="7"/>
        <v xml:space="preserve"> </v>
      </c>
    </row>
    <row r="498" spans="1:2" x14ac:dyDescent="0.25">
      <c r="B498" t="str">
        <f t="shared" si="7"/>
        <v xml:space="preserve"> </v>
      </c>
    </row>
    <row r="499" spans="1:2" x14ac:dyDescent="0.25">
      <c r="B499" t="str">
        <f t="shared" si="7"/>
        <v xml:space="preserve"> </v>
      </c>
    </row>
    <row r="500" spans="1:2" x14ac:dyDescent="0.25">
      <c r="B500" t="str">
        <f t="shared" si="7"/>
        <v xml:space="preserve"> </v>
      </c>
    </row>
    <row r="501" spans="1:2" x14ac:dyDescent="0.25">
      <c r="B501" t="str">
        <f t="shared" si="7"/>
        <v xml:space="preserve"> </v>
      </c>
    </row>
    <row r="502" spans="1:2" x14ac:dyDescent="0.25">
      <c r="B502" t="str">
        <f t="shared" si="7"/>
        <v xml:space="preserve"> </v>
      </c>
    </row>
    <row r="503" spans="1:2" x14ac:dyDescent="0.25">
      <c r="B503" t="str">
        <f t="shared" si="7"/>
        <v xml:space="preserve"> </v>
      </c>
    </row>
    <row r="504" spans="1:2" x14ac:dyDescent="0.25">
      <c r="A504" t="s">
        <v>890</v>
      </c>
      <c r="B504" t="str">
        <f t="shared" si="7"/>
        <v>2</v>
      </c>
    </row>
    <row r="505" spans="1:2" x14ac:dyDescent="0.25">
      <c r="B505" t="str">
        <f t="shared" si="7"/>
        <v xml:space="preserve"> </v>
      </c>
    </row>
    <row r="506" spans="1:2" x14ac:dyDescent="0.25">
      <c r="B506" t="str">
        <f t="shared" si="7"/>
        <v xml:space="preserve"> </v>
      </c>
    </row>
    <row r="507" spans="1:2" x14ac:dyDescent="0.25">
      <c r="B507" t="str">
        <f t="shared" si="7"/>
        <v xml:space="preserve"> </v>
      </c>
    </row>
    <row r="508" spans="1:2" x14ac:dyDescent="0.25">
      <c r="B508" t="str">
        <f t="shared" si="7"/>
        <v xml:space="preserve"> </v>
      </c>
    </row>
    <row r="509" spans="1:2" x14ac:dyDescent="0.25">
      <c r="B509" t="str">
        <f t="shared" si="7"/>
        <v xml:space="preserve"> </v>
      </c>
    </row>
    <row r="510" spans="1:2" x14ac:dyDescent="0.25">
      <c r="B510" t="str">
        <f t="shared" si="7"/>
        <v xml:space="preserve"> </v>
      </c>
    </row>
    <row r="511" spans="1:2" x14ac:dyDescent="0.25">
      <c r="B511" t="str">
        <f t="shared" si="7"/>
        <v xml:space="preserve"> </v>
      </c>
    </row>
    <row r="512" spans="1:2" x14ac:dyDescent="0.25">
      <c r="A512" t="s">
        <v>891</v>
      </c>
      <c r="B512" t="str">
        <f t="shared" si="7"/>
        <v>2</v>
      </c>
    </row>
    <row r="513" spans="2:2" x14ac:dyDescent="0.25">
      <c r="B513" t="str">
        <f t="shared" si="7"/>
        <v xml:space="preserve"> </v>
      </c>
    </row>
    <row r="514" spans="2:2" x14ac:dyDescent="0.25">
      <c r="B514" t="str">
        <f t="shared" ref="B514:B577" si="8">IF(LEN(A514)=9,RIGHT(A514,1),IF(LEN(A514)=10,RIGHT(2)," "))</f>
        <v xml:space="preserve"> </v>
      </c>
    </row>
    <row r="515" spans="2:2" x14ac:dyDescent="0.25">
      <c r="B515" t="str">
        <f t="shared" si="8"/>
        <v xml:space="preserve"> </v>
      </c>
    </row>
    <row r="516" spans="2:2" x14ac:dyDescent="0.25">
      <c r="B516" t="str">
        <f t="shared" si="8"/>
        <v xml:space="preserve"> </v>
      </c>
    </row>
    <row r="517" spans="2:2" x14ac:dyDescent="0.25">
      <c r="B517" t="str">
        <f t="shared" si="8"/>
        <v xml:space="preserve"> </v>
      </c>
    </row>
    <row r="518" spans="2:2" x14ac:dyDescent="0.25">
      <c r="B518" t="str">
        <f t="shared" si="8"/>
        <v xml:space="preserve"> </v>
      </c>
    </row>
    <row r="519" spans="2:2" x14ac:dyDescent="0.25">
      <c r="B519" t="str">
        <f t="shared" si="8"/>
        <v xml:space="preserve"> </v>
      </c>
    </row>
    <row r="520" spans="2:2" x14ac:dyDescent="0.25">
      <c r="B520" t="str">
        <f t="shared" si="8"/>
        <v xml:space="preserve"> </v>
      </c>
    </row>
    <row r="521" spans="2:2" x14ac:dyDescent="0.25">
      <c r="B521" t="str">
        <f t="shared" si="8"/>
        <v xml:space="preserve"> </v>
      </c>
    </row>
    <row r="522" spans="2:2" x14ac:dyDescent="0.25">
      <c r="B522" t="str">
        <f t="shared" si="8"/>
        <v xml:space="preserve"> </v>
      </c>
    </row>
    <row r="523" spans="2:2" x14ac:dyDescent="0.25">
      <c r="B523" t="str">
        <f t="shared" si="8"/>
        <v xml:space="preserve"> </v>
      </c>
    </row>
    <row r="524" spans="2:2" x14ac:dyDescent="0.25">
      <c r="B524" t="str">
        <f t="shared" si="8"/>
        <v xml:space="preserve"> </v>
      </c>
    </row>
    <row r="525" spans="2:2" x14ac:dyDescent="0.25">
      <c r="B525" t="str">
        <f t="shared" si="8"/>
        <v xml:space="preserve"> </v>
      </c>
    </row>
    <row r="526" spans="2:2" x14ac:dyDescent="0.25">
      <c r="B526" t="str">
        <f t="shared" si="8"/>
        <v xml:space="preserve"> </v>
      </c>
    </row>
    <row r="527" spans="2:2" x14ac:dyDescent="0.25">
      <c r="B527" t="str">
        <f t="shared" si="8"/>
        <v xml:space="preserve"> </v>
      </c>
    </row>
    <row r="528" spans="2:2" x14ac:dyDescent="0.25">
      <c r="B528" t="str">
        <f t="shared" si="8"/>
        <v xml:space="preserve"> </v>
      </c>
    </row>
    <row r="529" spans="1:2" x14ac:dyDescent="0.25">
      <c r="B529" t="str">
        <f t="shared" si="8"/>
        <v xml:space="preserve"> </v>
      </c>
    </row>
    <row r="530" spans="1:2" x14ac:dyDescent="0.25">
      <c r="B530" t="str">
        <f t="shared" si="8"/>
        <v xml:space="preserve"> </v>
      </c>
    </row>
    <row r="531" spans="1:2" x14ac:dyDescent="0.25">
      <c r="B531" t="str">
        <f t="shared" si="8"/>
        <v xml:space="preserve"> </v>
      </c>
    </row>
    <row r="532" spans="1:2" x14ac:dyDescent="0.25">
      <c r="B532" t="str">
        <f t="shared" si="8"/>
        <v xml:space="preserve"> </v>
      </c>
    </row>
    <row r="533" spans="1:2" x14ac:dyDescent="0.25">
      <c r="B533" t="str">
        <f t="shared" si="8"/>
        <v xml:space="preserve"> </v>
      </c>
    </row>
    <row r="534" spans="1:2" x14ac:dyDescent="0.25">
      <c r="A534" t="s">
        <v>892</v>
      </c>
      <c r="B534" t="str">
        <f t="shared" si="8"/>
        <v>2</v>
      </c>
    </row>
    <row r="535" spans="1:2" x14ac:dyDescent="0.25">
      <c r="B535" t="str">
        <f t="shared" si="8"/>
        <v xml:space="preserve"> </v>
      </c>
    </row>
    <row r="536" spans="1:2" x14ac:dyDescent="0.25">
      <c r="B536" t="str">
        <f t="shared" si="8"/>
        <v xml:space="preserve"> </v>
      </c>
    </row>
    <row r="537" spans="1:2" x14ac:dyDescent="0.25">
      <c r="B537" t="str">
        <f t="shared" si="8"/>
        <v xml:space="preserve"> </v>
      </c>
    </row>
    <row r="538" spans="1:2" x14ac:dyDescent="0.25">
      <c r="B538" t="str">
        <f t="shared" si="8"/>
        <v xml:space="preserve"> </v>
      </c>
    </row>
    <row r="539" spans="1:2" x14ac:dyDescent="0.25">
      <c r="B539" t="str">
        <f t="shared" si="8"/>
        <v xml:space="preserve"> </v>
      </c>
    </row>
    <row r="540" spans="1:2" x14ac:dyDescent="0.25">
      <c r="B540" t="str">
        <f t="shared" si="8"/>
        <v xml:space="preserve"> </v>
      </c>
    </row>
    <row r="541" spans="1:2" x14ac:dyDescent="0.25">
      <c r="B541" t="str">
        <f t="shared" si="8"/>
        <v xml:space="preserve"> </v>
      </c>
    </row>
    <row r="542" spans="1:2" x14ac:dyDescent="0.25">
      <c r="B542" t="str">
        <f t="shared" si="8"/>
        <v xml:space="preserve"> </v>
      </c>
    </row>
    <row r="543" spans="1:2" x14ac:dyDescent="0.25">
      <c r="B543" t="str">
        <f t="shared" si="8"/>
        <v xml:space="preserve"> </v>
      </c>
    </row>
    <row r="544" spans="1:2" x14ac:dyDescent="0.25">
      <c r="B544" t="str">
        <f t="shared" si="8"/>
        <v xml:space="preserve"> </v>
      </c>
    </row>
    <row r="545" spans="1:2" x14ac:dyDescent="0.25">
      <c r="B545" t="str">
        <f t="shared" si="8"/>
        <v xml:space="preserve"> </v>
      </c>
    </row>
    <row r="546" spans="1:2" x14ac:dyDescent="0.25">
      <c r="B546" t="str">
        <f t="shared" si="8"/>
        <v xml:space="preserve"> </v>
      </c>
    </row>
    <row r="547" spans="1:2" x14ac:dyDescent="0.25">
      <c r="B547" t="str">
        <f t="shared" si="8"/>
        <v xml:space="preserve"> </v>
      </c>
    </row>
    <row r="548" spans="1:2" x14ac:dyDescent="0.25">
      <c r="B548" t="str">
        <f t="shared" si="8"/>
        <v xml:space="preserve"> </v>
      </c>
    </row>
    <row r="549" spans="1:2" x14ac:dyDescent="0.25">
      <c r="B549" t="str">
        <f t="shared" si="8"/>
        <v xml:space="preserve"> </v>
      </c>
    </row>
    <row r="550" spans="1:2" x14ac:dyDescent="0.25">
      <c r="B550" t="str">
        <f t="shared" si="8"/>
        <v xml:space="preserve"> </v>
      </c>
    </row>
    <row r="551" spans="1:2" x14ac:dyDescent="0.25">
      <c r="B551" t="str">
        <f t="shared" si="8"/>
        <v xml:space="preserve"> </v>
      </c>
    </row>
    <row r="552" spans="1:2" x14ac:dyDescent="0.25">
      <c r="B552" t="str">
        <f t="shared" si="8"/>
        <v xml:space="preserve"> </v>
      </c>
    </row>
    <row r="553" spans="1:2" x14ac:dyDescent="0.25">
      <c r="B553" t="str">
        <f t="shared" si="8"/>
        <v xml:space="preserve"> </v>
      </c>
    </row>
    <row r="554" spans="1:2" x14ac:dyDescent="0.25">
      <c r="B554" t="str">
        <f t="shared" si="8"/>
        <v xml:space="preserve"> </v>
      </c>
    </row>
    <row r="555" spans="1:2" x14ac:dyDescent="0.25">
      <c r="B555" t="str">
        <f t="shared" si="8"/>
        <v xml:space="preserve"> </v>
      </c>
    </row>
    <row r="556" spans="1:2" x14ac:dyDescent="0.25">
      <c r="B556" t="str">
        <f t="shared" si="8"/>
        <v xml:space="preserve"> </v>
      </c>
    </row>
    <row r="557" spans="1:2" x14ac:dyDescent="0.25">
      <c r="A557" t="s">
        <v>881</v>
      </c>
      <c r="B557" t="str">
        <f t="shared" si="8"/>
        <v>1</v>
      </c>
    </row>
    <row r="558" spans="1:2" x14ac:dyDescent="0.25">
      <c r="B558" t="str">
        <f t="shared" si="8"/>
        <v xml:space="preserve"> </v>
      </c>
    </row>
    <row r="559" spans="1:2" x14ac:dyDescent="0.25">
      <c r="B559" t="str">
        <f t="shared" si="8"/>
        <v xml:space="preserve"> </v>
      </c>
    </row>
    <row r="560" spans="1:2" x14ac:dyDescent="0.25">
      <c r="B560" t="str">
        <f t="shared" si="8"/>
        <v xml:space="preserve"> </v>
      </c>
    </row>
    <row r="561" spans="1:2" x14ac:dyDescent="0.25">
      <c r="B561" t="str">
        <f t="shared" si="8"/>
        <v xml:space="preserve"> </v>
      </c>
    </row>
    <row r="562" spans="1:2" x14ac:dyDescent="0.25">
      <c r="B562" t="str">
        <f t="shared" si="8"/>
        <v xml:space="preserve"> </v>
      </c>
    </row>
    <row r="563" spans="1:2" x14ac:dyDescent="0.25">
      <c r="B563" t="str">
        <f t="shared" si="8"/>
        <v xml:space="preserve"> </v>
      </c>
    </row>
    <row r="564" spans="1:2" x14ac:dyDescent="0.25">
      <c r="B564" t="str">
        <f t="shared" si="8"/>
        <v xml:space="preserve"> </v>
      </c>
    </row>
    <row r="565" spans="1:2" x14ac:dyDescent="0.25">
      <c r="A565" t="s">
        <v>882</v>
      </c>
      <c r="B565" t="str">
        <f t="shared" si="8"/>
        <v>2</v>
      </c>
    </row>
    <row r="566" spans="1:2" x14ac:dyDescent="0.25">
      <c r="B566" t="str">
        <f t="shared" si="8"/>
        <v xml:space="preserve"> </v>
      </c>
    </row>
    <row r="567" spans="1:2" x14ac:dyDescent="0.25">
      <c r="B567" t="str">
        <f t="shared" si="8"/>
        <v xml:space="preserve"> </v>
      </c>
    </row>
    <row r="568" spans="1:2" x14ac:dyDescent="0.25">
      <c r="B568" t="str">
        <f t="shared" si="8"/>
        <v xml:space="preserve"> </v>
      </c>
    </row>
    <row r="569" spans="1:2" x14ac:dyDescent="0.25">
      <c r="B569" t="str">
        <f t="shared" si="8"/>
        <v xml:space="preserve"> </v>
      </c>
    </row>
    <row r="570" spans="1:2" x14ac:dyDescent="0.25">
      <c r="B570" t="str">
        <f t="shared" si="8"/>
        <v xml:space="preserve"> </v>
      </c>
    </row>
    <row r="571" spans="1:2" x14ac:dyDescent="0.25">
      <c r="B571" t="str">
        <f t="shared" si="8"/>
        <v xml:space="preserve"> </v>
      </c>
    </row>
    <row r="572" spans="1:2" x14ac:dyDescent="0.25">
      <c r="B572" t="str">
        <f t="shared" si="8"/>
        <v xml:space="preserve"> </v>
      </c>
    </row>
    <row r="573" spans="1:2" x14ac:dyDescent="0.25">
      <c r="B573" t="str">
        <f t="shared" si="8"/>
        <v xml:space="preserve"> </v>
      </c>
    </row>
    <row r="574" spans="1:2" x14ac:dyDescent="0.25">
      <c r="B574" t="str">
        <f t="shared" si="8"/>
        <v xml:space="preserve"> </v>
      </c>
    </row>
    <row r="575" spans="1:2" x14ac:dyDescent="0.25">
      <c r="B575" t="str">
        <f t="shared" si="8"/>
        <v xml:space="preserve"> </v>
      </c>
    </row>
    <row r="576" spans="1:2" x14ac:dyDescent="0.25">
      <c r="A576" t="s">
        <v>881</v>
      </c>
      <c r="B576" t="str">
        <f t="shared" si="8"/>
        <v>1</v>
      </c>
    </row>
    <row r="577" spans="1:2" x14ac:dyDescent="0.25">
      <c r="B577" t="str">
        <f t="shared" si="8"/>
        <v xml:space="preserve"> </v>
      </c>
    </row>
    <row r="578" spans="1:2" x14ac:dyDescent="0.25">
      <c r="B578" t="str">
        <f t="shared" ref="B578:B641" si="9">IF(LEN(A578)=9,RIGHT(A578,1),IF(LEN(A578)=10,RIGHT(2)," "))</f>
        <v xml:space="preserve"> </v>
      </c>
    </row>
    <row r="579" spans="1:2" x14ac:dyDescent="0.25">
      <c r="B579" t="str">
        <f t="shared" si="9"/>
        <v xml:space="preserve"> </v>
      </c>
    </row>
    <row r="580" spans="1:2" x14ac:dyDescent="0.25">
      <c r="B580" t="str">
        <f t="shared" si="9"/>
        <v xml:space="preserve"> </v>
      </c>
    </row>
    <row r="581" spans="1:2" x14ac:dyDescent="0.25">
      <c r="B581" t="str">
        <f t="shared" si="9"/>
        <v xml:space="preserve"> </v>
      </c>
    </row>
    <row r="582" spans="1:2" x14ac:dyDescent="0.25">
      <c r="B582" t="str">
        <f t="shared" si="9"/>
        <v xml:space="preserve"> </v>
      </c>
    </row>
    <row r="583" spans="1:2" x14ac:dyDescent="0.25">
      <c r="B583" t="str">
        <f t="shared" si="9"/>
        <v xml:space="preserve"> </v>
      </c>
    </row>
    <row r="584" spans="1:2" x14ac:dyDescent="0.25">
      <c r="A584" t="s">
        <v>882</v>
      </c>
      <c r="B584" t="str">
        <f t="shared" si="9"/>
        <v>2</v>
      </c>
    </row>
    <row r="585" spans="1:2" x14ac:dyDescent="0.25">
      <c r="B585" t="str">
        <f t="shared" si="9"/>
        <v xml:space="preserve"> </v>
      </c>
    </row>
    <row r="586" spans="1:2" x14ac:dyDescent="0.25">
      <c r="B586" t="str">
        <f t="shared" si="9"/>
        <v xml:space="preserve"> </v>
      </c>
    </row>
    <row r="587" spans="1:2" x14ac:dyDescent="0.25">
      <c r="B587" t="str">
        <f t="shared" si="9"/>
        <v xml:space="preserve"> </v>
      </c>
    </row>
    <row r="588" spans="1:2" x14ac:dyDescent="0.25">
      <c r="B588" t="str">
        <f t="shared" si="9"/>
        <v xml:space="preserve"> </v>
      </c>
    </row>
    <row r="589" spans="1:2" x14ac:dyDescent="0.25">
      <c r="B589" t="str">
        <f t="shared" si="9"/>
        <v xml:space="preserve"> </v>
      </c>
    </row>
    <row r="590" spans="1:2" x14ac:dyDescent="0.25">
      <c r="B590" t="str">
        <f t="shared" si="9"/>
        <v xml:space="preserve"> </v>
      </c>
    </row>
    <row r="591" spans="1:2" x14ac:dyDescent="0.25">
      <c r="B591" t="str">
        <f t="shared" si="9"/>
        <v xml:space="preserve"> </v>
      </c>
    </row>
    <row r="592" spans="1:2" x14ac:dyDescent="0.25">
      <c r="B592" t="str">
        <f t="shared" si="9"/>
        <v xml:space="preserve"> </v>
      </c>
    </row>
    <row r="593" spans="1:2" x14ac:dyDescent="0.25">
      <c r="B593" t="str">
        <f t="shared" si="9"/>
        <v xml:space="preserve"> </v>
      </c>
    </row>
    <row r="594" spans="1:2" x14ac:dyDescent="0.25">
      <c r="A594" t="s">
        <v>883</v>
      </c>
      <c r="B594" t="str">
        <f t="shared" si="9"/>
        <v>3</v>
      </c>
    </row>
    <row r="595" spans="1:2" x14ac:dyDescent="0.25">
      <c r="B595" t="str">
        <f t="shared" si="9"/>
        <v xml:space="preserve"> </v>
      </c>
    </row>
    <row r="596" spans="1:2" x14ac:dyDescent="0.25">
      <c r="B596" t="str">
        <f t="shared" si="9"/>
        <v xml:space="preserve"> </v>
      </c>
    </row>
    <row r="597" spans="1:2" x14ac:dyDescent="0.25">
      <c r="B597" t="str">
        <f t="shared" si="9"/>
        <v xml:space="preserve"> </v>
      </c>
    </row>
    <row r="598" spans="1:2" x14ac:dyDescent="0.25">
      <c r="B598" t="str">
        <f t="shared" si="9"/>
        <v xml:space="preserve"> </v>
      </c>
    </row>
    <row r="599" spans="1:2" x14ac:dyDescent="0.25">
      <c r="B599" t="str">
        <f t="shared" si="9"/>
        <v xml:space="preserve"> </v>
      </c>
    </row>
    <row r="600" spans="1:2" x14ac:dyDescent="0.25">
      <c r="B600" t="str">
        <f t="shared" si="9"/>
        <v xml:space="preserve"> </v>
      </c>
    </row>
    <row r="601" spans="1:2" x14ac:dyDescent="0.25">
      <c r="B601" t="str">
        <f t="shared" si="9"/>
        <v xml:space="preserve"> </v>
      </c>
    </row>
    <row r="602" spans="1:2" x14ac:dyDescent="0.25">
      <c r="A602" t="s">
        <v>884</v>
      </c>
      <c r="B602" t="str">
        <f t="shared" si="9"/>
        <v>4</v>
      </c>
    </row>
    <row r="603" spans="1:2" x14ac:dyDescent="0.25">
      <c r="B603" t="str">
        <f t="shared" si="9"/>
        <v xml:space="preserve"> </v>
      </c>
    </row>
    <row r="604" spans="1:2" x14ac:dyDescent="0.25">
      <c r="B604" t="str">
        <f t="shared" si="9"/>
        <v xml:space="preserve"> </v>
      </c>
    </row>
    <row r="605" spans="1:2" x14ac:dyDescent="0.25">
      <c r="B605" t="str">
        <f t="shared" si="9"/>
        <v xml:space="preserve"> </v>
      </c>
    </row>
    <row r="606" spans="1:2" x14ac:dyDescent="0.25">
      <c r="B606" t="str">
        <f t="shared" si="9"/>
        <v xml:space="preserve"> </v>
      </c>
    </row>
    <row r="607" spans="1:2" x14ac:dyDescent="0.25">
      <c r="B607" t="str">
        <f t="shared" si="9"/>
        <v xml:space="preserve"> </v>
      </c>
    </row>
    <row r="608" spans="1:2" x14ac:dyDescent="0.25">
      <c r="B608" t="str">
        <f t="shared" si="9"/>
        <v xml:space="preserve"> </v>
      </c>
    </row>
    <row r="609" spans="1:2" x14ac:dyDescent="0.25">
      <c r="B609" t="str">
        <f t="shared" si="9"/>
        <v xml:space="preserve"> </v>
      </c>
    </row>
    <row r="610" spans="1:2" x14ac:dyDescent="0.25">
      <c r="B610" t="str">
        <f t="shared" si="9"/>
        <v xml:space="preserve"> </v>
      </c>
    </row>
    <row r="611" spans="1:2" x14ac:dyDescent="0.25">
      <c r="B611" t="str">
        <f t="shared" si="9"/>
        <v xml:space="preserve"> </v>
      </c>
    </row>
    <row r="612" spans="1:2" x14ac:dyDescent="0.25">
      <c r="B612" t="str">
        <f t="shared" si="9"/>
        <v xml:space="preserve"> </v>
      </c>
    </row>
    <row r="613" spans="1:2" x14ac:dyDescent="0.25">
      <c r="B613" t="str">
        <f t="shared" si="9"/>
        <v xml:space="preserve"> </v>
      </c>
    </row>
    <row r="614" spans="1:2" x14ac:dyDescent="0.25">
      <c r="A614" t="s">
        <v>881</v>
      </c>
      <c r="B614" t="str">
        <f t="shared" si="9"/>
        <v>1</v>
      </c>
    </row>
    <row r="615" spans="1:2" x14ac:dyDescent="0.25">
      <c r="B615" t="str">
        <f t="shared" si="9"/>
        <v xml:space="preserve"> </v>
      </c>
    </row>
    <row r="616" spans="1:2" x14ac:dyDescent="0.25">
      <c r="B616" t="str">
        <f t="shared" si="9"/>
        <v xml:space="preserve"> </v>
      </c>
    </row>
    <row r="617" spans="1:2" x14ac:dyDescent="0.25">
      <c r="B617" t="str">
        <f t="shared" si="9"/>
        <v xml:space="preserve"> </v>
      </c>
    </row>
    <row r="618" spans="1:2" x14ac:dyDescent="0.25">
      <c r="B618" t="str">
        <f t="shared" si="9"/>
        <v xml:space="preserve"> </v>
      </c>
    </row>
    <row r="619" spans="1:2" x14ac:dyDescent="0.25">
      <c r="B619" t="str">
        <f t="shared" si="9"/>
        <v xml:space="preserve"> </v>
      </c>
    </row>
    <row r="620" spans="1:2" x14ac:dyDescent="0.25">
      <c r="B620" t="str">
        <f t="shared" si="9"/>
        <v xml:space="preserve"> </v>
      </c>
    </row>
    <row r="621" spans="1:2" x14ac:dyDescent="0.25">
      <c r="B621" t="str">
        <f t="shared" si="9"/>
        <v xml:space="preserve"> </v>
      </c>
    </row>
    <row r="622" spans="1:2" x14ac:dyDescent="0.25">
      <c r="A622" t="s">
        <v>882</v>
      </c>
      <c r="B622" t="str">
        <f t="shared" si="9"/>
        <v>2</v>
      </c>
    </row>
    <row r="623" spans="1:2" x14ac:dyDescent="0.25">
      <c r="B623" t="str">
        <f t="shared" si="9"/>
        <v xml:space="preserve"> </v>
      </c>
    </row>
    <row r="624" spans="1:2" x14ac:dyDescent="0.25">
      <c r="B624" t="str">
        <f t="shared" si="9"/>
        <v xml:space="preserve"> </v>
      </c>
    </row>
    <row r="625" spans="1:2" x14ac:dyDescent="0.25">
      <c r="B625" t="str">
        <f t="shared" si="9"/>
        <v xml:space="preserve"> </v>
      </c>
    </row>
    <row r="626" spans="1:2" x14ac:dyDescent="0.25">
      <c r="B626" t="str">
        <f t="shared" si="9"/>
        <v xml:space="preserve"> </v>
      </c>
    </row>
    <row r="627" spans="1:2" x14ac:dyDescent="0.25">
      <c r="B627" t="str">
        <f t="shared" si="9"/>
        <v xml:space="preserve"> </v>
      </c>
    </row>
    <row r="628" spans="1:2" x14ac:dyDescent="0.25">
      <c r="B628" t="str">
        <f t="shared" si="9"/>
        <v xml:space="preserve"> </v>
      </c>
    </row>
    <row r="629" spans="1:2" x14ac:dyDescent="0.25">
      <c r="B629" t="str">
        <f t="shared" si="9"/>
        <v xml:space="preserve"> </v>
      </c>
    </row>
    <row r="630" spans="1:2" x14ac:dyDescent="0.25">
      <c r="B630" t="str">
        <f t="shared" si="9"/>
        <v xml:space="preserve"> </v>
      </c>
    </row>
    <row r="631" spans="1:2" x14ac:dyDescent="0.25">
      <c r="A631" t="s">
        <v>883</v>
      </c>
      <c r="B631" t="str">
        <f t="shared" si="9"/>
        <v>3</v>
      </c>
    </row>
    <row r="632" spans="1:2" x14ac:dyDescent="0.25">
      <c r="B632" t="str">
        <f t="shared" si="9"/>
        <v xml:space="preserve"> </v>
      </c>
    </row>
    <row r="633" spans="1:2" x14ac:dyDescent="0.25">
      <c r="B633" t="str">
        <f t="shared" si="9"/>
        <v xml:space="preserve"> </v>
      </c>
    </row>
    <row r="634" spans="1:2" x14ac:dyDescent="0.25">
      <c r="B634" t="str">
        <f t="shared" si="9"/>
        <v xml:space="preserve"> </v>
      </c>
    </row>
    <row r="635" spans="1:2" x14ac:dyDescent="0.25">
      <c r="B635" t="str">
        <f t="shared" si="9"/>
        <v xml:space="preserve"> </v>
      </c>
    </row>
    <row r="636" spans="1:2" x14ac:dyDescent="0.25">
      <c r="B636" t="str">
        <f t="shared" si="9"/>
        <v xml:space="preserve"> </v>
      </c>
    </row>
    <row r="637" spans="1:2" x14ac:dyDescent="0.25">
      <c r="B637" t="str">
        <f t="shared" si="9"/>
        <v xml:space="preserve"> </v>
      </c>
    </row>
    <row r="638" spans="1:2" x14ac:dyDescent="0.25">
      <c r="B638" t="str">
        <f t="shared" si="9"/>
        <v xml:space="preserve"> </v>
      </c>
    </row>
    <row r="639" spans="1:2" x14ac:dyDescent="0.25">
      <c r="B639" t="str">
        <f t="shared" si="9"/>
        <v xml:space="preserve"> </v>
      </c>
    </row>
    <row r="640" spans="1:2" x14ac:dyDescent="0.25">
      <c r="B640" t="str">
        <f t="shared" si="9"/>
        <v xml:space="preserve"> </v>
      </c>
    </row>
    <row r="641" spans="1:2" x14ac:dyDescent="0.25">
      <c r="B641" t="str">
        <f t="shared" si="9"/>
        <v xml:space="preserve"> </v>
      </c>
    </row>
    <row r="642" spans="1:2" x14ac:dyDescent="0.25">
      <c r="A642" t="s">
        <v>881</v>
      </c>
      <c r="B642" t="str">
        <f t="shared" ref="B642:B705" si="10">IF(LEN(A642)=9,RIGHT(A642,1),IF(LEN(A642)=10,RIGHT(2)," "))</f>
        <v>1</v>
      </c>
    </row>
    <row r="643" spans="1:2" x14ac:dyDescent="0.25">
      <c r="B643" t="str">
        <f t="shared" si="10"/>
        <v xml:space="preserve"> </v>
      </c>
    </row>
    <row r="644" spans="1:2" x14ac:dyDescent="0.25">
      <c r="B644" t="str">
        <f t="shared" si="10"/>
        <v xml:space="preserve"> </v>
      </c>
    </row>
    <row r="645" spans="1:2" x14ac:dyDescent="0.25">
      <c r="B645" t="str">
        <f t="shared" si="10"/>
        <v xml:space="preserve"> </v>
      </c>
    </row>
    <row r="646" spans="1:2" x14ac:dyDescent="0.25">
      <c r="B646" t="str">
        <f t="shared" si="10"/>
        <v xml:space="preserve"> </v>
      </c>
    </row>
    <row r="647" spans="1:2" x14ac:dyDescent="0.25">
      <c r="B647" t="str">
        <f t="shared" si="10"/>
        <v xml:space="preserve"> </v>
      </c>
    </row>
    <row r="648" spans="1:2" x14ac:dyDescent="0.25">
      <c r="B648" t="str">
        <f t="shared" si="10"/>
        <v xml:space="preserve"> </v>
      </c>
    </row>
    <row r="649" spans="1:2" x14ac:dyDescent="0.25">
      <c r="B649" t="str">
        <f t="shared" si="10"/>
        <v xml:space="preserve"> </v>
      </c>
    </row>
    <row r="650" spans="1:2" x14ac:dyDescent="0.25">
      <c r="A650" t="s">
        <v>882</v>
      </c>
      <c r="B650" t="str">
        <f t="shared" si="10"/>
        <v>2</v>
      </c>
    </row>
    <row r="651" spans="1:2" x14ac:dyDescent="0.25">
      <c r="B651" t="str">
        <f t="shared" si="10"/>
        <v xml:space="preserve"> </v>
      </c>
    </row>
    <row r="652" spans="1:2" x14ac:dyDescent="0.25">
      <c r="B652" t="str">
        <f t="shared" si="10"/>
        <v xml:space="preserve"> </v>
      </c>
    </row>
    <row r="653" spans="1:2" x14ac:dyDescent="0.25">
      <c r="B653" t="str">
        <f t="shared" si="10"/>
        <v xml:space="preserve"> </v>
      </c>
    </row>
    <row r="654" spans="1:2" x14ac:dyDescent="0.25">
      <c r="B654" t="str">
        <f t="shared" si="10"/>
        <v xml:space="preserve"> </v>
      </c>
    </row>
    <row r="655" spans="1:2" x14ac:dyDescent="0.25">
      <c r="B655" t="str">
        <f t="shared" si="10"/>
        <v xml:space="preserve"> </v>
      </c>
    </row>
    <row r="656" spans="1:2" x14ac:dyDescent="0.25">
      <c r="B656" t="str">
        <f t="shared" si="10"/>
        <v xml:space="preserve"> </v>
      </c>
    </row>
    <row r="657" spans="1:2" x14ac:dyDescent="0.25">
      <c r="B657" t="str">
        <f t="shared" si="10"/>
        <v xml:space="preserve"> </v>
      </c>
    </row>
    <row r="658" spans="1:2" x14ac:dyDescent="0.25">
      <c r="B658" t="str">
        <f t="shared" si="10"/>
        <v xml:space="preserve"> </v>
      </c>
    </row>
    <row r="659" spans="1:2" x14ac:dyDescent="0.25">
      <c r="B659" t="str">
        <f t="shared" si="10"/>
        <v xml:space="preserve"> </v>
      </c>
    </row>
    <row r="660" spans="1:2" x14ac:dyDescent="0.25">
      <c r="A660" t="s">
        <v>881</v>
      </c>
      <c r="B660" t="str">
        <f t="shared" si="10"/>
        <v>1</v>
      </c>
    </row>
    <row r="661" spans="1:2" x14ac:dyDescent="0.25">
      <c r="B661" t="str">
        <f t="shared" si="10"/>
        <v xml:space="preserve"> </v>
      </c>
    </row>
    <row r="662" spans="1:2" x14ac:dyDescent="0.25">
      <c r="B662" t="str">
        <f t="shared" si="10"/>
        <v xml:space="preserve"> </v>
      </c>
    </row>
    <row r="663" spans="1:2" x14ac:dyDescent="0.25">
      <c r="B663" t="str">
        <f t="shared" si="10"/>
        <v xml:space="preserve"> </v>
      </c>
    </row>
    <row r="664" spans="1:2" x14ac:dyDescent="0.25">
      <c r="B664" t="str">
        <f t="shared" si="10"/>
        <v xml:space="preserve"> </v>
      </c>
    </row>
    <row r="665" spans="1:2" x14ac:dyDescent="0.25">
      <c r="B665" t="str">
        <f t="shared" si="10"/>
        <v xml:space="preserve"> </v>
      </c>
    </row>
    <row r="666" spans="1:2" x14ac:dyDescent="0.25">
      <c r="B666" t="str">
        <f t="shared" si="10"/>
        <v xml:space="preserve"> </v>
      </c>
    </row>
    <row r="667" spans="1:2" x14ac:dyDescent="0.25">
      <c r="B667" t="str">
        <f t="shared" si="10"/>
        <v xml:space="preserve"> </v>
      </c>
    </row>
    <row r="668" spans="1:2" x14ac:dyDescent="0.25">
      <c r="B668" t="str">
        <f t="shared" si="10"/>
        <v xml:space="preserve"> </v>
      </c>
    </row>
    <row r="669" spans="1:2" x14ac:dyDescent="0.25">
      <c r="B669" t="str">
        <f t="shared" si="10"/>
        <v xml:space="preserve"> </v>
      </c>
    </row>
    <row r="670" spans="1:2" x14ac:dyDescent="0.25">
      <c r="B670" t="str">
        <f t="shared" si="10"/>
        <v xml:space="preserve"> </v>
      </c>
    </row>
    <row r="671" spans="1:2" x14ac:dyDescent="0.25">
      <c r="B671" t="str">
        <f t="shared" si="10"/>
        <v xml:space="preserve"> </v>
      </c>
    </row>
    <row r="672" spans="1:2" x14ac:dyDescent="0.25">
      <c r="B672" t="str">
        <f t="shared" si="10"/>
        <v xml:space="preserve"> </v>
      </c>
    </row>
    <row r="673" spans="1:2" x14ac:dyDescent="0.25">
      <c r="B673" t="str">
        <f t="shared" si="10"/>
        <v xml:space="preserve"> </v>
      </c>
    </row>
    <row r="674" spans="1:2" x14ac:dyDescent="0.25">
      <c r="B674" t="str">
        <f t="shared" si="10"/>
        <v xml:space="preserve"> </v>
      </c>
    </row>
    <row r="675" spans="1:2" x14ac:dyDescent="0.25">
      <c r="A675" t="s">
        <v>883</v>
      </c>
      <c r="B675" t="str">
        <f t="shared" si="10"/>
        <v>3</v>
      </c>
    </row>
    <row r="676" spans="1:2" x14ac:dyDescent="0.25">
      <c r="B676" t="str">
        <f t="shared" si="10"/>
        <v xml:space="preserve"> </v>
      </c>
    </row>
    <row r="677" spans="1:2" x14ac:dyDescent="0.25">
      <c r="B677" t="str">
        <f t="shared" si="10"/>
        <v xml:space="preserve"> </v>
      </c>
    </row>
    <row r="678" spans="1:2" x14ac:dyDescent="0.25">
      <c r="B678" t="str">
        <f t="shared" si="10"/>
        <v xml:space="preserve"> </v>
      </c>
    </row>
    <row r="679" spans="1:2" x14ac:dyDescent="0.25">
      <c r="B679" t="str">
        <f t="shared" si="10"/>
        <v xml:space="preserve"> </v>
      </c>
    </row>
    <row r="680" spans="1:2" x14ac:dyDescent="0.25">
      <c r="B680" t="str">
        <f t="shared" si="10"/>
        <v xml:space="preserve"> </v>
      </c>
    </row>
    <row r="681" spans="1:2" x14ac:dyDescent="0.25">
      <c r="B681" t="str">
        <f t="shared" si="10"/>
        <v xml:space="preserve"> </v>
      </c>
    </row>
    <row r="682" spans="1:2" x14ac:dyDescent="0.25">
      <c r="B682" t="str">
        <f t="shared" si="10"/>
        <v xml:space="preserve"> </v>
      </c>
    </row>
    <row r="683" spans="1:2" x14ac:dyDescent="0.25">
      <c r="A683" t="s">
        <v>884</v>
      </c>
      <c r="B683" t="str">
        <f t="shared" si="10"/>
        <v>4</v>
      </c>
    </row>
    <row r="684" spans="1:2" x14ac:dyDescent="0.25">
      <c r="B684" t="str">
        <f t="shared" si="10"/>
        <v xml:space="preserve"> </v>
      </c>
    </row>
    <row r="685" spans="1:2" x14ac:dyDescent="0.25">
      <c r="B685" t="str">
        <f t="shared" si="10"/>
        <v xml:space="preserve"> </v>
      </c>
    </row>
    <row r="686" spans="1:2" x14ac:dyDescent="0.25">
      <c r="B686" t="str">
        <f t="shared" si="10"/>
        <v xml:space="preserve"> </v>
      </c>
    </row>
    <row r="687" spans="1:2" x14ac:dyDescent="0.25">
      <c r="B687" t="str">
        <f t="shared" si="10"/>
        <v xml:space="preserve"> </v>
      </c>
    </row>
    <row r="688" spans="1:2" x14ac:dyDescent="0.25">
      <c r="B688" t="str">
        <f t="shared" si="10"/>
        <v xml:space="preserve"> </v>
      </c>
    </row>
    <row r="689" spans="1:2" x14ac:dyDescent="0.25">
      <c r="B689" t="str">
        <f t="shared" si="10"/>
        <v xml:space="preserve"> </v>
      </c>
    </row>
    <row r="690" spans="1:2" x14ac:dyDescent="0.25">
      <c r="B690" t="str">
        <f t="shared" si="10"/>
        <v xml:space="preserve"> </v>
      </c>
    </row>
    <row r="691" spans="1:2" x14ac:dyDescent="0.25">
      <c r="B691" t="str">
        <f t="shared" si="10"/>
        <v xml:space="preserve"> </v>
      </c>
    </row>
    <row r="692" spans="1:2" x14ac:dyDescent="0.25">
      <c r="A692" t="s">
        <v>885</v>
      </c>
      <c r="B692" t="str">
        <f t="shared" si="10"/>
        <v>5</v>
      </c>
    </row>
    <row r="693" spans="1:2" x14ac:dyDescent="0.25">
      <c r="B693" t="str">
        <f t="shared" si="10"/>
        <v xml:space="preserve"> </v>
      </c>
    </row>
    <row r="694" spans="1:2" x14ac:dyDescent="0.25">
      <c r="B694" t="str">
        <f t="shared" si="10"/>
        <v xml:space="preserve"> </v>
      </c>
    </row>
    <row r="695" spans="1:2" x14ac:dyDescent="0.25">
      <c r="B695" t="str">
        <f t="shared" si="10"/>
        <v xml:space="preserve"> </v>
      </c>
    </row>
    <row r="696" spans="1:2" x14ac:dyDescent="0.25">
      <c r="B696" t="str">
        <f t="shared" si="10"/>
        <v xml:space="preserve"> </v>
      </c>
    </row>
    <row r="697" spans="1:2" x14ac:dyDescent="0.25">
      <c r="B697" t="str">
        <f t="shared" si="10"/>
        <v xml:space="preserve"> </v>
      </c>
    </row>
    <row r="698" spans="1:2" x14ac:dyDescent="0.25">
      <c r="B698" t="str">
        <f t="shared" si="10"/>
        <v xml:space="preserve"> </v>
      </c>
    </row>
    <row r="699" spans="1:2" x14ac:dyDescent="0.25">
      <c r="B699" t="str">
        <f t="shared" si="10"/>
        <v xml:space="preserve"> </v>
      </c>
    </row>
    <row r="700" spans="1:2" x14ac:dyDescent="0.25">
      <c r="B700" t="str">
        <f t="shared" si="10"/>
        <v xml:space="preserve"> </v>
      </c>
    </row>
    <row r="701" spans="1:2" x14ac:dyDescent="0.25">
      <c r="A701" t="s">
        <v>881</v>
      </c>
      <c r="B701" t="str">
        <f t="shared" si="10"/>
        <v>1</v>
      </c>
    </row>
    <row r="702" spans="1:2" x14ac:dyDescent="0.25">
      <c r="B702" t="str">
        <f t="shared" si="10"/>
        <v xml:space="preserve"> </v>
      </c>
    </row>
    <row r="703" spans="1:2" x14ac:dyDescent="0.25">
      <c r="B703" t="str">
        <f t="shared" si="10"/>
        <v xml:space="preserve"> </v>
      </c>
    </row>
    <row r="704" spans="1:2" x14ac:dyDescent="0.25">
      <c r="B704" t="str">
        <f t="shared" si="10"/>
        <v xml:space="preserve"> </v>
      </c>
    </row>
    <row r="705" spans="1:2" x14ac:dyDescent="0.25">
      <c r="B705" t="str">
        <f t="shared" si="10"/>
        <v xml:space="preserve"> </v>
      </c>
    </row>
    <row r="706" spans="1:2" x14ac:dyDescent="0.25">
      <c r="B706" t="str">
        <f t="shared" ref="B706:B769" si="11">IF(LEN(A706)=9,RIGHT(A706,1),IF(LEN(A706)=10,RIGHT(2)," "))</f>
        <v xml:space="preserve"> </v>
      </c>
    </row>
    <row r="707" spans="1:2" x14ac:dyDescent="0.25">
      <c r="B707" t="str">
        <f t="shared" si="11"/>
        <v xml:space="preserve"> </v>
      </c>
    </row>
    <row r="708" spans="1:2" x14ac:dyDescent="0.25">
      <c r="B708" t="str">
        <f t="shared" si="11"/>
        <v xml:space="preserve"> </v>
      </c>
    </row>
    <row r="709" spans="1:2" x14ac:dyDescent="0.25">
      <c r="B709" t="str">
        <f t="shared" si="11"/>
        <v xml:space="preserve"> </v>
      </c>
    </row>
    <row r="710" spans="1:2" x14ac:dyDescent="0.25">
      <c r="B710" t="str">
        <f t="shared" si="11"/>
        <v xml:space="preserve"> </v>
      </c>
    </row>
    <row r="711" spans="1:2" x14ac:dyDescent="0.25">
      <c r="B711" t="str">
        <f t="shared" si="11"/>
        <v xml:space="preserve"> </v>
      </c>
    </row>
    <row r="712" spans="1:2" x14ac:dyDescent="0.25">
      <c r="B712" t="str">
        <f t="shared" si="11"/>
        <v xml:space="preserve"> </v>
      </c>
    </row>
    <row r="713" spans="1:2" x14ac:dyDescent="0.25">
      <c r="B713" t="str">
        <f t="shared" si="11"/>
        <v xml:space="preserve"> </v>
      </c>
    </row>
    <row r="714" spans="1:2" x14ac:dyDescent="0.25">
      <c r="B714" t="str">
        <f t="shared" si="11"/>
        <v xml:space="preserve"> </v>
      </c>
    </row>
    <row r="715" spans="1:2" x14ac:dyDescent="0.25">
      <c r="B715" t="str">
        <f t="shared" si="11"/>
        <v xml:space="preserve"> </v>
      </c>
    </row>
    <row r="716" spans="1:2" x14ac:dyDescent="0.25">
      <c r="B716" t="str">
        <f t="shared" si="11"/>
        <v xml:space="preserve"> </v>
      </c>
    </row>
    <row r="717" spans="1:2" x14ac:dyDescent="0.25">
      <c r="B717" t="str">
        <f t="shared" si="11"/>
        <v xml:space="preserve"> </v>
      </c>
    </row>
    <row r="718" spans="1:2" x14ac:dyDescent="0.25">
      <c r="B718" t="str">
        <f t="shared" si="11"/>
        <v xml:space="preserve"> </v>
      </c>
    </row>
    <row r="719" spans="1:2" x14ac:dyDescent="0.25">
      <c r="A719" t="s">
        <v>882</v>
      </c>
      <c r="B719" t="str">
        <f t="shared" si="11"/>
        <v>2</v>
      </c>
    </row>
    <row r="720" spans="1:2" x14ac:dyDescent="0.25">
      <c r="B720" t="str">
        <f t="shared" si="11"/>
        <v xml:space="preserve"> </v>
      </c>
    </row>
    <row r="721" spans="1:2" x14ac:dyDescent="0.25">
      <c r="B721" t="str">
        <f t="shared" si="11"/>
        <v xml:space="preserve"> </v>
      </c>
    </row>
    <row r="722" spans="1:2" x14ac:dyDescent="0.25">
      <c r="B722" t="str">
        <f t="shared" si="11"/>
        <v xml:space="preserve"> </v>
      </c>
    </row>
    <row r="723" spans="1:2" x14ac:dyDescent="0.25">
      <c r="B723" t="str">
        <f t="shared" si="11"/>
        <v xml:space="preserve"> </v>
      </c>
    </row>
    <row r="724" spans="1:2" x14ac:dyDescent="0.25">
      <c r="B724" t="str">
        <f t="shared" si="11"/>
        <v xml:space="preserve"> </v>
      </c>
    </row>
    <row r="725" spans="1:2" x14ac:dyDescent="0.25">
      <c r="B725" t="str">
        <f t="shared" si="11"/>
        <v xml:space="preserve"> </v>
      </c>
    </row>
    <row r="726" spans="1:2" x14ac:dyDescent="0.25">
      <c r="B726" t="str">
        <f t="shared" si="11"/>
        <v xml:space="preserve"> </v>
      </c>
    </row>
    <row r="727" spans="1:2" x14ac:dyDescent="0.25">
      <c r="B727" t="str">
        <f t="shared" si="11"/>
        <v xml:space="preserve"> </v>
      </c>
    </row>
    <row r="728" spans="1:2" x14ac:dyDescent="0.25">
      <c r="B728" t="str">
        <f t="shared" si="11"/>
        <v xml:space="preserve"> </v>
      </c>
    </row>
    <row r="729" spans="1:2" x14ac:dyDescent="0.25">
      <c r="B729" t="str">
        <f t="shared" si="11"/>
        <v xml:space="preserve"> </v>
      </c>
    </row>
    <row r="730" spans="1:2" x14ac:dyDescent="0.25">
      <c r="B730" t="str">
        <f t="shared" si="11"/>
        <v xml:space="preserve"> </v>
      </c>
    </row>
    <row r="731" spans="1:2" x14ac:dyDescent="0.25">
      <c r="B731" t="str">
        <f t="shared" si="11"/>
        <v xml:space="preserve"> </v>
      </c>
    </row>
    <row r="732" spans="1:2" x14ac:dyDescent="0.25">
      <c r="B732" t="str">
        <f t="shared" si="11"/>
        <v xml:space="preserve"> </v>
      </c>
    </row>
    <row r="733" spans="1:2" x14ac:dyDescent="0.25">
      <c r="B733" t="str">
        <f t="shared" si="11"/>
        <v xml:space="preserve"> </v>
      </c>
    </row>
    <row r="734" spans="1:2" x14ac:dyDescent="0.25">
      <c r="B734" t="str">
        <f t="shared" si="11"/>
        <v xml:space="preserve"> </v>
      </c>
    </row>
    <row r="735" spans="1:2" x14ac:dyDescent="0.25">
      <c r="A735" t="s">
        <v>881</v>
      </c>
      <c r="B735" t="str">
        <f t="shared" si="11"/>
        <v>1</v>
      </c>
    </row>
    <row r="736" spans="1:2" x14ac:dyDescent="0.25">
      <c r="B736" t="str">
        <f t="shared" si="11"/>
        <v xml:space="preserve"> </v>
      </c>
    </row>
    <row r="737" spans="1:2" x14ac:dyDescent="0.25">
      <c r="B737" t="str">
        <f t="shared" si="11"/>
        <v xml:space="preserve"> </v>
      </c>
    </row>
    <row r="738" spans="1:2" x14ac:dyDescent="0.25">
      <c r="B738" t="str">
        <f t="shared" si="11"/>
        <v xml:space="preserve"> </v>
      </c>
    </row>
    <row r="739" spans="1:2" x14ac:dyDescent="0.25">
      <c r="B739" t="str">
        <f t="shared" si="11"/>
        <v xml:space="preserve"> </v>
      </c>
    </row>
    <row r="740" spans="1:2" x14ac:dyDescent="0.25">
      <c r="B740" t="str">
        <f t="shared" si="11"/>
        <v xml:space="preserve"> </v>
      </c>
    </row>
    <row r="741" spans="1:2" x14ac:dyDescent="0.25">
      <c r="A741" t="s">
        <v>882</v>
      </c>
      <c r="B741" t="str">
        <f t="shared" si="11"/>
        <v>2</v>
      </c>
    </row>
    <row r="742" spans="1:2" x14ac:dyDescent="0.25">
      <c r="B742" t="str">
        <f t="shared" si="11"/>
        <v xml:space="preserve"> </v>
      </c>
    </row>
    <row r="743" spans="1:2" x14ac:dyDescent="0.25">
      <c r="B743" t="str">
        <f t="shared" si="11"/>
        <v xml:space="preserve"> </v>
      </c>
    </row>
    <row r="744" spans="1:2" x14ac:dyDescent="0.25">
      <c r="B744" t="str">
        <f t="shared" si="11"/>
        <v xml:space="preserve"> </v>
      </c>
    </row>
    <row r="745" spans="1:2" x14ac:dyDescent="0.25">
      <c r="B745" t="str">
        <f t="shared" si="11"/>
        <v xml:space="preserve"> </v>
      </c>
    </row>
    <row r="746" spans="1:2" x14ac:dyDescent="0.25">
      <c r="B746" t="str">
        <f t="shared" si="11"/>
        <v xml:space="preserve"> </v>
      </c>
    </row>
    <row r="747" spans="1:2" x14ac:dyDescent="0.25">
      <c r="B747" t="str">
        <f t="shared" si="11"/>
        <v xml:space="preserve"> </v>
      </c>
    </row>
    <row r="748" spans="1:2" x14ac:dyDescent="0.25">
      <c r="B748" t="str">
        <f t="shared" si="11"/>
        <v xml:space="preserve"> </v>
      </c>
    </row>
    <row r="749" spans="1:2" x14ac:dyDescent="0.25">
      <c r="A749" t="s">
        <v>883</v>
      </c>
      <c r="B749" t="str">
        <f t="shared" si="11"/>
        <v>3</v>
      </c>
    </row>
    <row r="750" spans="1:2" x14ac:dyDescent="0.25">
      <c r="B750" t="str">
        <f t="shared" si="11"/>
        <v xml:space="preserve"> </v>
      </c>
    </row>
    <row r="751" spans="1:2" x14ac:dyDescent="0.25">
      <c r="B751" t="str">
        <f t="shared" si="11"/>
        <v xml:space="preserve"> </v>
      </c>
    </row>
    <row r="752" spans="1:2" x14ac:dyDescent="0.25">
      <c r="B752" t="str">
        <f t="shared" si="11"/>
        <v xml:space="preserve"> </v>
      </c>
    </row>
    <row r="753" spans="2:2" x14ac:dyDescent="0.25">
      <c r="B753" t="str">
        <f t="shared" si="11"/>
        <v xml:space="preserve"> </v>
      </c>
    </row>
    <row r="754" spans="2:2" x14ac:dyDescent="0.25">
      <c r="B754" t="str">
        <f t="shared" si="11"/>
        <v xml:space="preserve"> </v>
      </c>
    </row>
    <row r="755" spans="2:2" x14ac:dyDescent="0.25">
      <c r="B755" t="str">
        <f t="shared" si="11"/>
        <v xml:space="preserve"> </v>
      </c>
    </row>
    <row r="756" spans="2:2" x14ac:dyDescent="0.25">
      <c r="B756" t="str">
        <f t="shared" si="11"/>
        <v xml:space="preserve"> </v>
      </c>
    </row>
    <row r="757" spans="2:2" x14ac:dyDescent="0.25">
      <c r="B757" t="str">
        <f t="shared" si="11"/>
        <v xml:space="preserve"> </v>
      </c>
    </row>
    <row r="758" spans="2:2" x14ac:dyDescent="0.25">
      <c r="B758" t="str">
        <f t="shared" si="11"/>
        <v xml:space="preserve"> </v>
      </c>
    </row>
    <row r="759" spans="2:2" x14ac:dyDescent="0.25">
      <c r="B759" t="str">
        <f t="shared" si="11"/>
        <v xml:space="preserve"> </v>
      </c>
    </row>
    <row r="760" spans="2:2" x14ac:dyDescent="0.25">
      <c r="B760" t="str">
        <f t="shared" si="11"/>
        <v xml:space="preserve"> </v>
      </c>
    </row>
    <row r="761" spans="2:2" x14ac:dyDescent="0.25">
      <c r="B761" t="str">
        <f t="shared" si="11"/>
        <v xml:space="preserve"> </v>
      </c>
    </row>
    <row r="762" spans="2:2" x14ac:dyDescent="0.25">
      <c r="B762" t="str">
        <f t="shared" si="11"/>
        <v xml:space="preserve"> </v>
      </c>
    </row>
    <row r="763" spans="2:2" x14ac:dyDescent="0.25">
      <c r="B763" t="str">
        <f t="shared" si="11"/>
        <v xml:space="preserve"> </v>
      </c>
    </row>
    <row r="764" spans="2:2" x14ac:dyDescent="0.25">
      <c r="B764" t="str">
        <f t="shared" si="11"/>
        <v xml:space="preserve"> </v>
      </c>
    </row>
    <row r="765" spans="2:2" x14ac:dyDescent="0.25">
      <c r="B765" t="str">
        <f t="shared" si="11"/>
        <v xml:space="preserve"> </v>
      </c>
    </row>
    <row r="766" spans="2:2" x14ac:dyDescent="0.25">
      <c r="B766" t="str">
        <f t="shared" si="11"/>
        <v xml:space="preserve"> </v>
      </c>
    </row>
    <row r="767" spans="2:2" x14ac:dyDescent="0.25">
      <c r="B767" t="str">
        <f t="shared" si="11"/>
        <v xml:space="preserve"> </v>
      </c>
    </row>
    <row r="768" spans="2:2" x14ac:dyDescent="0.25">
      <c r="B768" t="str">
        <f t="shared" si="11"/>
        <v xml:space="preserve"> </v>
      </c>
    </row>
    <row r="769" spans="1:2" x14ac:dyDescent="0.25">
      <c r="B769" t="str">
        <f t="shared" si="11"/>
        <v xml:space="preserve"> </v>
      </c>
    </row>
    <row r="770" spans="1:2" x14ac:dyDescent="0.25">
      <c r="B770" t="str">
        <f t="shared" ref="B770:B833" si="12">IF(LEN(A770)=9,RIGHT(A770,1),IF(LEN(A770)=10,RIGHT(2)," "))</f>
        <v xml:space="preserve"> </v>
      </c>
    </row>
    <row r="771" spans="1:2" x14ac:dyDescent="0.25">
      <c r="B771" t="str">
        <f t="shared" si="12"/>
        <v xml:space="preserve"> </v>
      </c>
    </row>
    <row r="772" spans="1:2" x14ac:dyDescent="0.25">
      <c r="B772" t="str">
        <f t="shared" si="12"/>
        <v xml:space="preserve"> </v>
      </c>
    </row>
    <row r="773" spans="1:2" x14ac:dyDescent="0.25">
      <c r="B773" t="str">
        <f t="shared" si="12"/>
        <v xml:space="preserve"> </v>
      </c>
    </row>
    <row r="774" spans="1:2" x14ac:dyDescent="0.25">
      <c r="B774" t="str">
        <f t="shared" si="12"/>
        <v xml:space="preserve"> </v>
      </c>
    </row>
    <row r="775" spans="1:2" x14ac:dyDescent="0.25">
      <c r="B775" t="str">
        <f t="shared" si="12"/>
        <v xml:space="preserve"> </v>
      </c>
    </row>
    <row r="776" spans="1:2" x14ac:dyDescent="0.25">
      <c r="B776" t="str">
        <f t="shared" si="12"/>
        <v xml:space="preserve"> </v>
      </c>
    </row>
    <row r="777" spans="1:2" x14ac:dyDescent="0.25">
      <c r="A777" t="s">
        <v>881</v>
      </c>
      <c r="B777" t="str">
        <f t="shared" si="12"/>
        <v>1</v>
      </c>
    </row>
    <row r="778" spans="1:2" x14ac:dyDescent="0.25">
      <c r="B778" t="str">
        <f t="shared" si="12"/>
        <v xml:space="preserve"> </v>
      </c>
    </row>
    <row r="779" spans="1:2" x14ac:dyDescent="0.25">
      <c r="B779" t="str">
        <f t="shared" si="12"/>
        <v xml:space="preserve"> </v>
      </c>
    </row>
    <row r="780" spans="1:2" x14ac:dyDescent="0.25">
      <c r="B780" t="str">
        <f t="shared" si="12"/>
        <v xml:space="preserve"> </v>
      </c>
    </row>
    <row r="781" spans="1:2" x14ac:dyDescent="0.25">
      <c r="B781" t="str">
        <f t="shared" si="12"/>
        <v xml:space="preserve"> </v>
      </c>
    </row>
    <row r="782" spans="1:2" x14ac:dyDescent="0.25">
      <c r="B782" t="str">
        <f t="shared" si="12"/>
        <v xml:space="preserve"> </v>
      </c>
    </row>
    <row r="783" spans="1:2" x14ac:dyDescent="0.25">
      <c r="B783" t="str">
        <f t="shared" si="12"/>
        <v xml:space="preserve"> </v>
      </c>
    </row>
    <row r="784" spans="1:2" x14ac:dyDescent="0.25">
      <c r="B784" t="str">
        <f t="shared" si="12"/>
        <v xml:space="preserve"> </v>
      </c>
    </row>
    <row r="785" spans="1:2" x14ac:dyDescent="0.25">
      <c r="B785" t="str">
        <f t="shared" si="12"/>
        <v xml:space="preserve"> </v>
      </c>
    </row>
    <row r="786" spans="1:2" x14ac:dyDescent="0.25">
      <c r="B786" t="str">
        <f t="shared" si="12"/>
        <v xml:space="preserve"> </v>
      </c>
    </row>
    <row r="787" spans="1:2" x14ac:dyDescent="0.25">
      <c r="B787" t="str">
        <f t="shared" si="12"/>
        <v xml:space="preserve"> </v>
      </c>
    </row>
    <row r="788" spans="1:2" x14ac:dyDescent="0.25">
      <c r="B788" t="str">
        <f t="shared" si="12"/>
        <v xml:space="preserve"> </v>
      </c>
    </row>
    <row r="789" spans="1:2" x14ac:dyDescent="0.25">
      <c r="B789" t="str">
        <f t="shared" si="12"/>
        <v xml:space="preserve"> </v>
      </c>
    </row>
    <row r="790" spans="1:2" x14ac:dyDescent="0.25">
      <c r="B790" t="str">
        <f t="shared" si="12"/>
        <v xml:space="preserve"> </v>
      </c>
    </row>
    <row r="791" spans="1:2" x14ac:dyDescent="0.25">
      <c r="B791" t="str">
        <f t="shared" si="12"/>
        <v xml:space="preserve"> </v>
      </c>
    </row>
    <row r="792" spans="1:2" x14ac:dyDescent="0.25">
      <c r="B792" t="str">
        <f t="shared" si="12"/>
        <v xml:space="preserve"> </v>
      </c>
    </row>
    <row r="793" spans="1:2" x14ac:dyDescent="0.25">
      <c r="A793" t="s">
        <v>883</v>
      </c>
      <c r="B793" t="str">
        <f t="shared" si="12"/>
        <v>3</v>
      </c>
    </row>
    <row r="794" spans="1:2" x14ac:dyDescent="0.25">
      <c r="B794" t="str">
        <f t="shared" si="12"/>
        <v xml:space="preserve"> </v>
      </c>
    </row>
    <row r="795" spans="1:2" x14ac:dyDescent="0.25">
      <c r="B795" t="str">
        <f t="shared" si="12"/>
        <v xml:space="preserve"> </v>
      </c>
    </row>
    <row r="796" spans="1:2" x14ac:dyDescent="0.25">
      <c r="B796" t="str">
        <f t="shared" si="12"/>
        <v xml:space="preserve"> </v>
      </c>
    </row>
    <row r="797" spans="1:2" x14ac:dyDescent="0.25">
      <c r="B797" t="str">
        <f t="shared" si="12"/>
        <v xml:space="preserve"> </v>
      </c>
    </row>
    <row r="798" spans="1:2" x14ac:dyDescent="0.25">
      <c r="B798" t="str">
        <f t="shared" si="12"/>
        <v xml:space="preserve"> </v>
      </c>
    </row>
    <row r="799" spans="1:2" x14ac:dyDescent="0.25">
      <c r="B799" t="str">
        <f t="shared" si="12"/>
        <v xml:space="preserve"> </v>
      </c>
    </row>
    <row r="800" spans="1:2" x14ac:dyDescent="0.25">
      <c r="B800" t="str">
        <f t="shared" si="12"/>
        <v xml:space="preserve"> </v>
      </c>
    </row>
    <row r="801" spans="1:2" x14ac:dyDescent="0.25">
      <c r="A801" t="s">
        <v>884</v>
      </c>
      <c r="B801" t="str">
        <f t="shared" si="12"/>
        <v>4</v>
      </c>
    </row>
    <row r="802" spans="1:2" x14ac:dyDescent="0.25">
      <c r="B802" t="str">
        <f t="shared" si="12"/>
        <v xml:space="preserve"> </v>
      </c>
    </row>
    <row r="803" spans="1:2" x14ac:dyDescent="0.25">
      <c r="B803" t="str">
        <f t="shared" si="12"/>
        <v xml:space="preserve"> </v>
      </c>
    </row>
    <row r="804" spans="1:2" x14ac:dyDescent="0.25">
      <c r="B804" t="str">
        <f t="shared" si="12"/>
        <v xml:space="preserve"> </v>
      </c>
    </row>
    <row r="805" spans="1:2" x14ac:dyDescent="0.25">
      <c r="B805" t="str">
        <f t="shared" si="12"/>
        <v xml:space="preserve"> </v>
      </c>
    </row>
    <row r="806" spans="1:2" x14ac:dyDescent="0.25">
      <c r="B806" t="str">
        <f t="shared" si="12"/>
        <v xml:space="preserve"> </v>
      </c>
    </row>
    <row r="807" spans="1:2" x14ac:dyDescent="0.25">
      <c r="B807" t="str">
        <f t="shared" si="12"/>
        <v xml:space="preserve"> </v>
      </c>
    </row>
    <row r="808" spans="1:2" x14ac:dyDescent="0.25">
      <c r="B808" t="str">
        <f t="shared" si="12"/>
        <v xml:space="preserve"> </v>
      </c>
    </row>
    <row r="809" spans="1:2" x14ac:dyDescent="0.25">
      <c r="B809" t="str">
        <f t="shared" si="12"/>
        <v xml:space="preserve"> </v>
      </c>
    </row>
    <row r="810" spans="1:2" x14ac:dyDescent="0.25">
      <c r="B810" t="str">
        <f t="shared" si="12"/>
        <v xml:space="preserve"> </v>
      </c>
    </row>
    <row r="811" spans="1:2" x14ac:dyDescent="0.25">
      <c r="B811" t="str">
        <f t="shared" si="12"/>
        <v xml:space="preserve"> </v>
      </c>
    </row>
    <row r="812" spans="1:2" x14ac:dyDescent="0.25">
      <c r="B812" t="str">
        <f t="shared" si="12"/>
        <v xml:space="preserve"> </v>
      </c>
    </row>
    <row r="813" spans="1:2" x14ac:dyDescent="0.25">
      <c r="B813" t="str">
        <f t="shared" si="12"/>
        <v xml:space="preserve"> </v>
      </c>
    </row>
    <row r="814" spans="1:2" x14ac:dyDescent="0.25">
      <c r="B814" t="str">
        <f t="shared" si="12"/>
        <v xml:space="preserve"> </v>
      </c>
    </row>
    <row r="815" spans="1:2" x14ac:dyDescent="0.25">
      <c r="B815" t="str">
        <f t="shared" si="12"/>
        <v xml:space="preserve"> </v>
      </c>
    </row>
    <row r="816" spans="1:2" x14ac:dyDescent="0.25">
      <c r="B816" t="str">
        <f t="shared" si="12"/>
        <v xml:space="preserve"> </v>
      </c>
    </row>
    <row r="817" spans="1:2" x14ac:dyDescent="0.25">
      <c r="A817" t="s">
        <v>886</v>
      </c>
      <c r="B817" t="str">
        <f t="shared" si="12"/>
        <v>6</v>
      </c>
    </row>
    <row r="818" spans="1:2" x14ac:dyDescent="0.25">
      <c r="B818" t="str">
        <f t="shared" si="12"/>
        <v xml:space="preserve"> </v>
      </c>
    </row>
    <row r="819" spans="1:2" x14ac:dyDescent="0.25">
      <c r="B819" t="str">
        <f t="shared" si="12"/>
        <v xml:space="preserve"> </v>
      </c>
    </row>
    <row r="820" spans="1:2" x14ac:dyDescent="0.25">
      <c r="B820" t="str">
        <f t="shared" si="12"/>
        <v xml:space="preserve"> </v>
      </c>
    </row>
    <row r="821" spans="1:2" x14ac:dyDescent="0.25">
      <c r="B821" t="str">
        <f t="shared" si="12"/>
        <v xml:space="preserve"> </v>
      </c>
    </row>
    <row r="822" spans="1:2" x14ac:dyDescent="0.25">
      <c r="B822" t="str">
        <f t="shared" si="12"/>
        <v xml:space="preserve"> </v>
      </c>
    </row>
    <row r="823" spans="1:2" x14ac:dyDescent="0.25">
      <c r="B823" t="str">
        <f t="shared" si="12"/>
        <v xml:space="preserve"> </v>
      </c>
    </row>
    <row r="824" spans="1:2" x14ac:dyDescent="0.25">
      <c r="A824" t="s">
        <v>887</v>
      </c>
      <c r="B824" t="str">
        <f t="shared" si="12"/>
        <v>7</v>
      </c>
    </row>
    <row r="825" spans="1:2" x14ac:dyDescent="0.25">
      <c r="B825" t="str">
        <f t="shared" si="12"/>
        <v xml:space="preserve"> </v>
      </c>
    </row>
    <row r="826" spans="1:2" x14ac:dyDescent="0.25">
      <c r="B826" t="str">
        <f t="shared" si="12"/>
        <v xml:space="preserve"> </v>
      </c>
    </row>
    <row r="827" spans="1:2" x14ac:dyDescent="0.25">
      <c r="B827" t="str">
        <f t="shared" si="12"/>
        <v xml:space="preserve"> </v>
      </c>
    </row>
    <row r="828" spans="1:2" x14ac:dyDescent="0.25">
      <c r="B828" t="str">
        <f t="shared" si="12"/>
        <v xml:space="preserve"> </v>
      </c>
    </row>
    <row r="829" spans="1:2" x14ac:dyDescent="0.25">
      <c r="B829" t="str">
        <f t="shared" si="12"/>
        <v xml:space="preserve"> </v>
      </c>
    </row>
    <row r="830" spans="1:2" x14ac:dyDescent="0.25">
      <c r="B830" t="str">
        <f t="shared" si="12"/>
        <v xml:space="preserve"> </v>
      </c>
    </row>
    <row r="831" spans="1:2" x14ac:dyDescent="0.25">
      <c r="B831" t="str">
        <f t="shared" si="12"/>
        <v xml:space="preserve"> </v>
      </c>
    </row>
    <row r="832" spans="1:2" x14ac:dyDescent="0.25">
      <c r="B832" t="str">
        <f t="shared" si="12"/>
        <v xml:space="preserve"> </v>
      </c>
    </row>
    <row r="833" spans="1:2" x14ac:dyDescent="0.25">
      <c r="B833" t="str">
        <f t="shared" si="12"/>
        <v xml:space="preserve"> </v>
      </c>
    </row>
    <row r="834" spans="1:2" x14ac:dyDescent="0.25">
      <c r="A834" t="s">
        <v>881</v>
      </c>
      <c r="B834" t="str">
        <f t="shared" ref="B834:B897" si="13">IF(LEN(A834)=9,RIGHT(A834,1),IF(LEN(A834)=10,RIGHT(2)," "))</f>
        <v>1</v>
      </c>
    </row>
    <row r="835" spans="1:2" x14ac:dyDescent="0.25">
      <c r="B835" t="str">
        <f t="shared" si="13"/>
        <v xml:space="preserve"> </v>
      </c>
    </row>
    <row r="836" spans="1:2" x14ac:dyDescent="0.25">
      <c r="B836" t="str">
        <f t="shared" si="13"/>
        <v xml:space="preserve"> </v>
      </c>
    </row>
    <row r="837" spans="1:2" x14ac:dyDescent="0.25">
      <c r="B837" t="str">
        <f t="shared" si="13"/>
        <v xml:space="preserve"> </v>
      </c>
    </row>
    <row r="838" spans="1:2" x14ac:dyDescent="0.25">
      <c r="B838" t="str">
        <f t="shared" si="13"/>
        <v xml:space="preserve"> </v>
      </c>
    </row>
    <row r="839" spans="1:2" x14ac:dyDescent="0.25">
      <c r="B839" t="str">
        <f t="shared" si="13"/>
        <v xml:space="preserve"> </v>
      </c>
    </row>
    <row r="840" spans="1:2" x14ac:dyDescent="0.25">
      <c r="B840" t="str">
        <f t="shared" si="13"/>
        <v xml:space="preserve"> </v>
      </c>
    </row>
    <row r="841" spans="1:2" x14ac:dyDescent="0.25">
      <c r="B841" t="str">
        <f t="shared" si="13"/>
        <v xml:space="preserve"> </v>
      </c>
    </row>
    <row r="842" spans="1:2" x14ac:dyDescent="0.25">
      <c r="B842" t="str">
        <f t="shared" si="13"/>
        <v xml:space="preserve"> </v>
      </c>
    </row>
    <row r="843" spans="1:2" x14ac:dyDescent="0.25">
      <c r="A843" t="s">
        <v>882</v>
      </c>
      <c r="B843" t="str">
        <f t="shared" si="13"/>
        <v>2</v>
      </c>
    </row>
    <row r="844" spans="1:2" x14ac:dyDescent="0.25">
      <c r="B844" t="str">
        <f t="shared" si="13"/>
        <v xml:space="preserve"> </v>
      </c>
    </row>
    <row r="845" spans="1:2" x14ac:dyDescent="0.25">
      <c r="B845" t="str">
        <f t="shared" si="13"/>
        <v xml:space="preserve"> </v>
      </c>
    </row>
    <row r="846" spans="1:2" x14ac:dyDescent="0.25">
      <c r="B846" t="str">
        <f t="shared" si="13"/>
        <v xml:space="preserve"> </v>
      </c>
    </row>
    <row r="847" spans="1:2" x14ac:dyDescent="0.25">
      <c r="B847" t="str">
        <f t="shared" si="13"/>
        <v xml:space="preserve"> </v>
      </c>
    </row>
    <row r="848" spans="1:2" x14ac:dyDescent="0.25">
      <c r="B848" t="str">
        <f t="shared" si="13"/>
        <v xml:space="preserve"> </v>
      </c>
    </row>
    <row r="849" spans="1:2" x14ac:dyDescent="0.25">
      <c r="B849" t="str">
        <f t="shared" si="13"/>
        <v xml:space="preserve"> </v>
      </c>
    </row>
    <row r="850" spans="1:2" x14ac:dyDescent="0.25">
      <c r="B850" t="str">
        <f t="shared" si="13"/>
        <v xml:space="preserve"> </v>
      </c>
    </row>
    <row r="851" spans="1:2" x14ac:dyDescent="0.25">
      <c r="B851" t="str">
        <f t="shared" si="13"/>
        <v xml:space="preserve"> </v>
      </c>
    </row>
    <row r="852" spans="1:2" x14ac:dyDescent="0.25">
      <c r="B852" t="str">
        <f t="shared" si="13"/>
        <v xml:space="preserve"> </v>
      </c>
    </row>
    <row r="853" spans="1:2" x14ac:dyDescent="0.25">
      <c r="B853" t="str">
        <f t="shared" si="13"/>
        <v xml:space="preserve"> </v>
      </c>
    </row>
    <row r="854" spans="1:2" x14ac:dyDescent="0.25">
      <c r="A854" t="s">
        <v>881</v>
      </c>
      <c r="B854" t="str">
        <f t="shared" si="13"/>
        <v>1</v>
      </c>
    </row>
    <row r="855" spans="1:2" x14ac:dyDescent="0.25">
      <c r="B855" t="str">
        <f t="shared" si="13"/>
        <v xml:space="preserve"> </v>
      </c>
    </row>
    <row r="856" spans="1:2" x14ac:dyDescent="0.25">
      <c r="B856" t="str">
        <f t="shared" si="13"/>
        <v xml:space="preserve"> </v>
      </c>
    </row>
    <row r="857" spans="1:2" x14ac:dyDescent="0.25">
      <c r="B857" t="str">
        <f t="shared" si="13"/>
        <v xml:space="preserve"> </v>
      </c>
    </row>
    <row r="858" spans="1:2" x14ac:dyDescent="0.25">
      <c r="B858" t="str">
        <f t="shared" si="13"/>
        <v xml:space="preserve"> </v>
      </c>
    </row>
    <row r="859" spans="1:2" x14ac:dyDescent="0.25">
      <c r="B859" t="str">
        <f t="shared" si="13"/>
        <v xml:space="preserve"> </v>
      </c>
    </row>
    <row r="860" spans="1:2" x14ac:dyDescent="0.25">
      <c r="B860" t="str">
        <f t="shared" si="13"/>
        <v xml:space="preserve"> </v>
      </c>
    </row>
    <row r="861" spans="1:2" x14ac:dyDescent="0.25">
      <c r="B861" t="str">
        <f t="shared" si="13"/>
        <v xml:space="preserve"> </v>
      </c>
    </row>
    <row r="862" spans="1:2" x14ac:dyDescent="0.25">
      <c r="A862" t="s">
        <v>882</v>
      </c>
      <c r="B862" t="str">
        <f t="shared" si="13"/>
        <v>2</v>
      </c>
    </row>
    <row r="863" spans="1:2" x14ac:dyDescent="0.25">
      <c r="B863" t="str">
        <f t="shared" si="13"/>
        <v xml:space="preserve"> </v>
      </c>
    </row>
    <row r="864" spans="1:2" x14ac:dyDescent="0.25">
      <c r="B864" t="str">
        <f t="shared" si="13"/>
        <v xml:space="preserve"> </v>
      </c>
    </row>
    <row r="865" spans="1:2" x14ac:dyDescent="0.25">
      <c r="B865" t="str">
        <f t="shared" si="13"/>
        <v xml:space="preserve"> </v>
      </c>
    </row>
    <row r="866" spans="1:2" x14ac:dyDescent="0.25">
      <c r="B866" t="str">
        <f t="shared" si="13"/>
        <v xml:space="preserve"> </v>
      </c>
    </row>
    <row r="867" spans="1:2" x14ac:dyDescent="0.25">
      <c r="B867" t="str">
        <f t="shared" si="13"/>
        <v xml:space="preserve"> </v>
      </c>
    </row>
    <row r="868" spans="1:2" x14ac:dyDescent="0.25">
      <c r="B868" t="str">
        <f t="shared" si="13"/>
        <v xml:space="preserve"> </v>
      </c>
    </row>
    <row r="869" spans="1:2" x14ac:dyDescent="0.25">
      <c r="B869" t="str">
        <f t="shared" si="13"/>
        <v xml:space="preserve"> </v>
      </c>
    </row>
    <row r="870" spans="1:2" x14ac:dyDescent="0.25">
      <c r="A870" t="s">
        <v>883</v>
      </c>
      <c r="B870" t="str">
        <f t="shared" si="13"/>
        <v>3</v>
      </c>
    </row>
    <row r="871" spans="1:2" x14ac:dyDescent="0.25">
      <c r="B871" t="str">
        <f t="shared" si="13"/>
        <v xml:space="preserve"> </v>
      </c>
    </row>
    <row r="872" spans="1:2" x14ac:dyDescent="0.25">
      <c r="B872" t="str">
        <f t="shared" si="13"/>
        <v xml:space="preserve"> </v>
      </c>
    </row>
    <row r="873" spans="1:2" x14ac:dyDescent="0.25">
      <c r="B873" t="str">
        <f t="shared" si="13"/>
        <v xml:space="preserve"> </v>
      </c>
    </row>
    <row r="874" spans="1:2" x14ac:dyDescent="0.25">
      <c r="B874" t="str">
        <f t="shared" si="13"/>
        <v xml:space="preserve"> </v>
      </c>
    </row>
    <row r="875" spans="1:2" x14ac:dyDescent="0.25">
      <c r="B875" t="str">
        <f t="shared" si="13"/>
        <v xml:space="preserve"> </v>
      </c>
    </row>
    <row r="876" spans="1:2" x14ac:dyDescent="0.25">
      <c r="B876" t="str">
        <f t="shared" si="13"/>
        <v xml:space="preserve"> </v>
      </c>
    </row>
    <row r="877" spans="1:2" x14ac:dyDescent="0.25">
      <c r="B877" t="str">
        <f t="shared" si="13"/>
        <v xml:space="preserve"> </v>
      </c>
    </row>
    <row r="878" spans="1:2" x14ac:dyDescent="0.25">
      <c r="B878" t="str">
        <f t="shared" si="13"/>
        <v xml:space="preserve"> </v>
      </c>
    </row>
    <row r="879" spans="1:2" x14ac:dyDescent="0.25">
      <c r="B879" t="str">
        <f t="shared" si="13"/>
        <v xml:space="preserve"> </v>
      </c>
    </row>
    <row r="880" spans="1:2" x14ac:dyDescent="0.25">
      <c r="B880" t="str">
        <f t="shared" si="13"/>
        <v xml:space="preserve"> </v>
      </c>
    </row>
    <row r="881" spans="1:2" x14ac:dyDescent="0.25">
      <c r="B881" t="str">
        <f t="shared" si="13"/>
        <v xml:space="preserve"> </v>
      </c>
    </row>
    <row r="882" spans="1:2" x14ac:dyDescent="0.25">
      <c r="B882" t="str">
        <f t="shared" si="13"/>
        <v xml:space="preserve"> </v>
      </c>
    </row>
    <row r="883" spans="1:2" x14ac:dyDescent="0.25">
      <c r="B883" t="str">
        <f t="shared" si="13"/>
        <v xml:space="preserve"> </v>
      </c>
    </row>
    <row r="884" spans="1:2" x14ac:dyDescent="0.25">
      <c r="B884" t="str">
        <f t="shared" si="13"/>
        <v xml:space="preserve"> </v>
      </c>
    </row>
    <row r="885" spans="1:2" x14ac:dyDescent="0.25">
      <c r="B885" t="str">
        <f t="shared" si="13"/>
        <v xml:space="preserve"> </v>
      </c>
    </row>
    <row r="886" spans="1:2" x14ac:dyDescent="0.25">
      <c r="B886" t="str">
        <f t="shared" si="13"/>
        <v xml:space="preserve"> </v>
      </c>
    </row>
    <row r="887" spans="1:2" x14ac:dyDescent="0.25">
      <c r="A887" t="s">
        <v>884</v>
      </c>
      <c r="B887" t="str">
        <f t="shared" si="13"/>
        <v>4</v>
      </c>
    </row>
    <row r="888" spans="1:2" x14ac:dyDescent="0.25">
      <c r="B888" t="str">
        <f t="shared" si="13"/>
        <v xml:space="preserve"> </v>
      </c>
    </row>
    <row r="889" spans="1:2" x14ac:dyDescent="0.25">
      <c r="B889" t="str">
        <f t="shared" si="13"/>
        <v xml:space="preserve"> </v>
      </c>
    </row>
    <row r="890" spans="1:2" x14ac:dyDescent="0.25">
      <c r="B890" t="str">
        <f t="shared" si="13"/>
        <v xml:space="preserve"> </v>
      </c>
    </row>
    <row r="891" spans="1:2" x14ac:dyDescent="0.25">
      <c r="B891" t="str">
        <f t="shared" si="13"/>
        <v xml:space="preserve"> </v>
      </c>
    </row>
    <row r="892" spans="1:2" x14ac:dyDescent="0.25">
      <c r="B892" t="str">
        <f t="shared" si="13"/>
        <v xml:space="preserve"> </v>
      </c>
    </row>
    <row r="893" spans="1:2" x14ac:dyDescent="0.25">
      <c r="B893" t="str">
        <f t="shared" si="13"/>
        <v xml:space="preserve"> </v>
      </c>
    </row>
    <row r="894" spans="1:2" x14ac:dyDescent="0.25">
      <c r="B894" t="str">
        <f t="shared" si="13"/>
        <v xml:space="preserve"> </v>
      </c>
    </row>
    <row r="895" spans="1:2" x14ac:dyDescent="0.25">
      <c r="B895" t="str">
        <f t="shared" si="13"/>
        <v xml:space="preserve"> </v>
      </c>
    </row>
    <row r="896" spans="1:2" x14ac:dyDescent="0.25">
      <c r="B896" t="str">
        <f t="shared" si="13"/>
        <v xml:space="preserve"> </v>
      </c>
    </row>
    <row r="897" spans="1:2" x14ac:dyDescent="0.25">
      <c r="B897" t="str">
        <f t="shared" si="13"/>
        <v xml:space="preserve"> </v>
      </c>
    </row>
    <row r="898" spans="1:2" x14ac:dyDescent="0.25">
      <c r="B898" t="str">
        <f t="shared" ref="B898:B961" si="14">IF(LEN(A898)=9,RIGHT(A898,1),IF(LEN(A898)=10,RIGHT(2)," "))</f>
        <v xml:space="preserve"> </v>
      </c>
    </row>
    <row r="899" spans="1:2" x14ac:dyDescent="0.25">
      <c r="B899" t="str">
        <f t="shared" si="14"/>
        <v xml:space="preserve"> </v>
      </c>
    </row>
    <row r="900" spans="1:2" x14ac:dyDescent="0.25">
      <c r="B900" t="str">
        <f t="shared" si="14"/>
        <v xml:space="preserve"> </v>
      </c>
    </row>
    <row r="901" spans="1:2" x14ac:dyDescent="0.25">
      <c r="B901" t="str">
        <f t="shared" si="14"/>
        <v xml:space="preserve"> </v>
      </c>
    </row>
    <row r="902" spans="1:2" x14ac:dyDescent="0.25">
      <c r="B902" t="str">
        <f t="shared" si="14"/>
        <v xml:space="preserve"> </v>
      </c>
    </row>
    <row r="903" spans="1:2" x14ac:dyDescent="0.25">
      <c r="B903" t="str">
        <f t="shared" si="14"/>
        <v xml:space="preserve"> </v>
      </c>
    </row>
    <row r="904" spans="1:2" x14ac:dyDescent="0.25">
      <c r="B904" t="str">
        <f t="shared" si="14"/>
        <v xml:space="preserve"> </v>
      </c>
    </row>
    <row r="905" spans="1:2" x14ac:dyDescent="0.25">
      <c r="B905" t="str">
        <f t="shared" si="14"/>
        <v xml:space="preserve"> </v>
      </c>
    </row>
    <row r="906" spans="1:2" x14ac:dyDescent="0.25">
      <c r="B906" t="str">
        <f t="shared" si="14"/>
        <v xml:space="preserve"> </v>
      </c>
    </row>
    <row r="907" spans="1:2" x14ac:dyDescent="0.25">
      <c r="B907" t="str">
        <f t="shared" si="14"/>
        <v xml:space="preserve"> </v>
      </c>
    </row>
    <row r="908" spans="1:2" x14ac:dyDescent="0.25">
      <c r="B908" t="str">
        <f t="shared" si="14"/>
        <v xml:space="preserve"> </v>
      </c>
    </row>
    <row r="909" spans="1:2" x14ac:dyDescent="0.25">
      <c r="A909" t="s">
        <v>886</v>
      </c>
      <c r="B909" t="str">
        <f t="shared" si="14"/>
        <v>6</v>
      </c>
    </row>
    <row r="910" spans="1:2" x14ac:dyDescent="0.25">
      <c r="B910" t="str">
        <f t="shared" si="14"/>
        <v xml:space="preserve"> </v>
      </c>
    </row>
    <row r="911" spans="1:2" x14ac:dyDescent="0.25">
      <c r="B911" t="str">
        <f t="shared" si="14"/>
        <v xml:space="preserve"> </v>
      </c>
    </row>
    <row r="912" spans="1:2" x14ac:dyDescent="0.25">
      <c r="B912" t="str">
        <f t="shared" si="14"/>
        <v xml:space="preserve"> </v>
      </c>
    </row>
    <row r="913" spans="1:2" x14ac:dyDescent="0.25">
      <c r="B913" t="str">
        <f t="shared" si="14"/>
        <v xml:space="preserve"> </v>
      </c>
    </row>
    <row r="914" spans="1:2" x14ac:dyDescent="0.25">
      <c r="B914" t="str">
        <f t="shared" si="14"/>
        <v xml:space="preserve"> </v>
      </c>
    </row>
    <row r="915" spans="1:2" x14ac:dyDescent="0.25">
      <c r="B915" t="str">
        <f t="shared" si="14"/>
        <v xml:space="preserve"> </v>
      </c>
    </row>
    <row r="916" spans="1:2" x14ac:dyDescent="0.25">
      <c r="B916" t="str">
        <f t="shared" si="14"/>
        <v xml:space="preserve"> </v>
      </c>
    </row>
    <row r="917" spans="1:2" x14ac:dyDescent="0.25">
      <c r="B917" t="str">
        <f t="shared" si="14"/>
        <v xml:space="preserve"> </v>
      </c>
    </row>
    <row r="918" spans="1:2" x14ac:dyDescent="0.25">
      <c r="B918" t="str">
        <f t="shared" si="14"/>
        <v xml:space="preserve"> </v>
      </c>
    </row>
    <row r="919" spans="1:2" x14ac:dyDescent="0.25">
      <c r="B919" t="str">
        <f t="shared" si="14"/>
        <v xml:space="preserve"> </v>
      </c>
    </row>
    <row r="920" spans="1:2" x14ac:dyDescent="0.25">
      <c r="B920" t="str">
        <f t="shared" si="14"/>
        <v xml:space="preserve"> </v>
      </c>
    </row>
    <row r="921" spans="1:2" x14ac:dyDescent="0.25">
      <c r="B921" t="str">
        <f t="shared" si="14"/>
        <v xml:space="preserve"> </v>
      </c>
    </row>
    <row r="922" spans="1:2" x14ac:dyDescent="0.25">
      <c r="B922" t="str">
        <f t="shared" si="14"/>
        <v xml:space="preserve"> </v>
      </c>
    </row>
    <row r="923" spans="1:2" x14ac:dyDescent="0.25">
      <c r="B923" t="str">
        <f t="shared" si="14"/>
        <v xml:space="preserve"> </v>
      </c>
    </row>
    <row r="924" spans="1:2" x14ac:dyDescent="0.25">
      <c r="A924" t="s">
        <v>888</v>
      </c>
      <c r="B924" t="str">
        <f t="shared" si="14"/>
        <v>8</v>
      </c>
    </row>
    <row r="925" spans="1:2" x14ac:dyDescent="0.25">
      <c r="B925" t="str">
        <f t="shared" si="14"/>
        <v xml:space="preserve"> </v>
      </c>
    </row>
    <row r="926" spans="1:2" x14ac:dyDescent="0.25">
      <c r="B926" t="str">
        <f t="shared" si="14"/>
        <v xml:space="preserve"> </v>
      </c>
    </row>
    <row r="927" spans="1:2" x14ac:dyDescent="0.25">
      <c r="B927" t="str">
        <f t="shared" si="14"/>
        <v xml:space="preserve"> </v>
      </c>
    </row>
    <row r="928" spans="1:2" x14ac:dyDescent="0.25">
      <c r="B928" t="str">
        <f t="shared" si="14"/>
        <v xml:space="preserve"> </v>
      </c>
    </row>
    <row r="929" spans="1:2" x14ac:dyDescent="0.25">
      <c r="B929" t="str">
        <f t="shared" si="14"/>
        <v xml:space="preserve"> </v>
      </c>
    </row>
    <row r="930" spans="1:2" x14ac:dyDescent="0.25">
      <c r="B930" t="str">
        <f t="shared" si="14"/>
        <v xml:space="preserve"> </v>
      </c>
    </row>
    <row r="931" spans="1:2" x14ac:dyDescent="0.25">
      <c r="B931" t="str">
        <f t="shared" si="14"/>
        <v xml:space="preserve"> </v>
      </c>
    </row>
    <row r="932" spans="1:2" x14ac:dyDescent="0.25">
      <c r="B932" t="str">
        <f t="shared" si="14"/>
        <v xml:space="preserve"> </v>
      </c>
    </row>
    <row r="933" spans="1:2" x14ac:dyDescent="0.25">
      <c r="B933" t="str">
        <f t="shared" si="14"/>
        <v xml:space="preserve"> </v>
      </c>
    </row>
    <row r="934" spans="1:2" x14ac:dyDescent="0.25">
      <c r="B934" t="str">
        <f t="shared" si="14"/>
        <v xml:space="preserve"> </v>
      </c>
    </row>
    <row r="935" spans="1:2" x14ac:dyDescent="0.25">
      <c r="A935" t="s">
        <v>881</v>
      </c>
      <c r="B935" t="str">
        <f t="shared" si="14"/>
        <v>1</v>
      </c>
    </row>
    <row r="936" spans="1:2" x14ac:dyDescent="0.25">
      <c r="B936" t="str">
        <f t="shared" si="14"/>
        <v xml:space="preserve"> </v>
      </c>
    </row>
    <row r="937" spans="1:2" x14ac:dyDescent="0.25">
      <c r="B937" t="str">
        <f t="shared" si="14"/>
        <v xml:space="preserve"> </v>
      </c>
    </row>
    <row r="938" spans="1:2" x14ac:dyDescent="0.25">
      <c r="B938" t="str">
        <f t="shared" si="14"/>
        <v xml:space="preserve"> </v>
      </c>
    </row>
    <row r="939" spans="1:2" x14ac:dyDescent="0.25">
      <c r="B939" t="str">
        <f t="shared" si="14"/>
        <v xml:space="preserve"> </v>
      </c>
    </row>
    <row r="940" spans="1:2" x14ac:dyDescent="0.25">
      <c r="B940" t="str">
        <f t="shared" si="14"/>
        <v xml:space="preserve"> </v>
      </c>
    </row>
    <row r="941" spans="1:2" x14ac:dyDescent="0.25">
      <c r="B941" t="str">
        <f t="shared" si="14"/>
        <v xml:space="preserve"> </v>
      </c>
    </row>
    <row r="942" spans="1:2" x14ac:dyDescent="0.25">
      <c r="B942" t="str">
        <f t="shared" si="14"/>
        <v xml:space="preserve"> </v>
      </c>
    </row>
    <row r="943" spans="1:2" x14ac:dyDescent="0.25">
      <c r="A943" t="s">
        <v>882</v>
      </c>
      <c r="B943" t="str">
        <f t="shared" si="14"/>
        <v>2</v>
      </c>
    </row>
    <row r="944" spans="1:2" x14ac:dyDescent="0.25">
      <c r="B944" t="str">
        <f t="shared" si="14"/>
        <v xml:space="preserve"> </v>
      </c>
    </row>
    <row r="945" spans="1:2" x14ac:dyDescent="0.25">
      <c r="B945" t="str">
        <f t="shared" si="14"/>
        <v xml:space="preserve"> </v>
      </c>
    </row>
    <row r="946" spans="1:2" x14ac:dyDescent="0.25">
      <c r="B946" t="str">
        <f t="shared" si="14"/>
        <v xml:space="preserve"> </v>
      </c>
    </row>
    <row r="947" spans="1:2" x14ac:dyDescent="0.25">
      <c r="B947" t="str">
        <f t="shared" si="14"/>
        <v xml:space="preserve"> </v>
      </c>
    </row>
    <row r="948" spans="1:2" x14ac:dyDescent="0.25">
      <c r="B948" t="str">
        <f t="shared" si="14"/>
        <v xml:space="preserve"> </v>
      </c>
    </row>
    <row r="949" spans="1:2" x14ac:dyDescent="0.25">
      <c r="B949" t="str">
        <f t="shared" si="14"/>
        <v xml:space="preserve"> </v>
      </c>
    </row>
    <row r="950" spans="1:2" x14ac:dyDescent="0.25">
      <c r="B950" t="str">
        <f t="shared" si="14"/>
        <v xml:space="preserve"> </v>
      </c>
    </row>
    <row r="951" spans="1:2" x14ac:dyDescent="0.25">
      <c r="A951" t="s">
        <v>883</v>
      </c>
      <c r="B951" t="str">
        <f t="shared" si="14"/>
        <v>3</v>
      </c>
    </row>
    <row r="952" spans="1:2" x14ac:dyDescent="0.25">
      <c r="B952" t="str">
        <f t="shared" si="14"/>
        <v xml:space="preserve"> </v>
      </c>
    </row>
    <row r="953" spans="1:2" x14ac:dyDescent="0.25">
      <c r="B953" t="str">
        <f t="shared" si="14"/>
        <v xml:space="preserve"> </v>
      </c>
    </row>
    <row r="954" spans="1:2" x14ac:dyDescent="0.25">
      <c r="B954" t="str">
        <f t="shared" si="14"/>
        <v xml:space="preserve"> </v>
      </c>
    </row>
    <row r="955" spans="1:2" x14ac:dyDescent="0.25">
      <c r="B955" t="str">
        <f t="shared" si="14"/>
        <v xml:space="preserve"> </v>
      </c>
    </row>
    <row r="956" spans="1:2" x14ac:dyDescent="0.25">
      <c r="B956" t="str">
        <f t="shared" si="14"/>
        <v xml:space="preserve"> </v>
      </c>
    </row>
    <row r="957" spans="1:2" x14ac:dyDescent="0.25">
      <c r="B957" t="str">
        <f t="shared" si="14"/>
        <v xml:space="preserve"> </v>
      </c>
    </row>
    <row r="958" spans="1:2" x14ac:dyDescent="0.25">
      <c r="B958" t="str">
        <f t="shared" si="14"/>
        <v xml:space="preserve"> </v>
      </c>
    </row>
    <row r="959" spans="1:2" x14ac:dyDescent="0.25">
      <c r="B959" t="str">
        <f t="shared" si="14"/>
        <v xml:space="preserve"> </v>
      </c>
    </row>
    <row r="960" spans="1:2" x14ac:dyDescent="0.25">
      <c r="B960" t="str">
        <f t="shared" si="14"/>
        <v xml:space="preserve"> </v>
      </c>
    </row>
    <row r="961" spans="1:2" x14ac:dyDescent="0.25">
      <c r="B961" t="str">
        <f t="shared" si="14"/>
        <v xml:space="preserve"> </v>
      </c>
    </row>
    <row r="962" spans="1:2" x14ac:dyDescent="0.25">
      <c r="B962" t="str">
        <f t="shared" ref="B962:B1025" si="15">IF(LEN(A962)=9,RIGHT(A962,1),IF(LEN(A962)=10,RIGHT(2)," "))</f>
        <v xml:space="preserve"> </v>
      </c>
    </row>
    <row r="963" spans="1:2" x14ac:dyDescent="0.25">
      <c r="B963" t="str">
        <f t="shared" si="15"/>
        <v xml:space="preserve"> </v>
      </c>
    </row>
    <row r="964" spans="1:2" x14ac:dyDescent="0.25">
      <c r="B964" t="str">
        <f t="shared" si="15"/>
        <v xml:space="preserve"> </v>
      </c>
    </row>
    <row r="965" spans="1:2" x14ac:dyDescent="0.25">
      <c r="B965" t="str">
        <f t="shared" si="15"/>
        <v xml:space="preserve"> </v>
      </c>
    </row>
    <row r="966" spans="1:2" x14ac:dyDescent="0.25">
      <c r="A966" t="s">
        <v>885</v>
      </c>
      <c r="B966" t="str">
        <f t="shared" si="15"/>
        <v>5</v>
      </c>
    </row>
    <row r="967" spans="1:2" x14ac:dyDescent="0.25">
      <c r="B967" t="str">
        <f t="shared" si="15"/>
        <v xml:space="preserve"> </v>
      </c>
    </row>
    <row r="968" spans="1:2" x14ac:dyDescent="0.25">
      <c r="B968" t="str">
        <f t="shared" si="15"/>
        <v xml:space="preserve"> </v>
      </c>
    </row>
    <row r="969" spans="1:2" x14ac:dyDescent="0.25">
      <c r="B969" t="str">
        <f t="shared" si="15"/>
        <v xml:space="preserve"> </v>
      </c>
    </row>
    <row r="970" spans="1:2" x14ac:dyDescent="0.25">
      <c r="B970" t="str">
        <f t="shared" si="15"/>
        <v xml:space="preserve"> </v>
      </c>
    </row>
    <row r="971" spans="1:2" x14ac:dyDescent="0.25">
      <c r="B971" t="str">
        <f t="shared" si="15"/>
        <v xml:space="preserve"> </v>
      </c>
    </row>
    <row r="972" spans="1:2" x14ac:dyDescent="0.25">
      <c r="B972" t="str">
        <f t="shared" si="15"/>
        <v xml:space="preserve"> </v>
      </c>
    </row>
    <row r="973" spans="1:2" x14ac:dyDescent="0.25">
      <c r="B973" t="str">
        <f t="shared" si="15"/>
        <v xml:space="preserve"> </v>
      </c>
    </row>
    <row r="974" spans="1:2" x14ac:dyDescent="0.25">
      <c r="B974" t="str">
        <f t="shared" si="15"/>
        <v xml:space="preserve"> </v>
      </c>
    </row>
    <row r="975" spans="1:2" x14ac:dyDescent="0.25">
      <c r="B975" t="str">
        <f t="shared" si="15"/>
        <v xml:space="preserve"> </v>
      </c>
    </row>
    <row r="976" spans="1:2" x14ac:dyDescent="0.25">
      <c r="B976" t="str">
        <f t="shared" si="15"/>
        <v xml:space="preserve"> </v>
      </c>
    </row>
    <row r="977" spans="1:2" x14ac:dyDescent="0.25">
      <c r="B977" t="str">
        <f t="shared" si="15"/>
        <v xml:space="preserve"> </v>
      </c>
    </row>
    <row r="978" spans="1:2" x14ac:dyDescent="0.25">
      <c r="B978" t="str">
        <f t="shared" si="15"/>
        <v xml:space="preserve"> </v>
      </c>
    </row>
    <row r="979" spans="1:2" x14ac:dyDescent="0.25">
      <c r="B979" t="str">
        <f t="shared" si="15"/>
        <v xml:space="preserve"> </v>
      </c>
    </row>
    <row r="980" spans="1:2" x14ac:dyDescent="0.25">
      <c r="B980" t="str">
        <f t="shared" si="15"/>
        <v xml:space="preserve"> </v>
      </c>
    </row>
    <row r="981" spans="1:2" x14ac:dyDescent="0.25">
      <c r="A981" t="s">
        <v>887</v>
      </c>
      <c r="B981" t="str">
        <f t="shared" si="15"/>
        <v>7</v>
      </c>
    </row>
    <row r="982" spans="1:2" x14ac:dyDescent="0.25">
      <c r="B982" t="str">
        <f t="shared" si="15"/>
        <v xml:space="preserve"> </v>
      </c>
    </row>
    <row r="983" spans="1:2" x14ac:dyDescent="0.25">
      <c r="B983" t="str">
        <f t="shared" si="15"/>
        <v xml:space="preserve"> </v>
      </c>
    </row>
    <row r="984" spans="1:2" x14ac:dyDescent="0.25">
      <c r="B984" t="str">
        <f t="shared" si="15"/>
        <v xml:space="preserve"> </v>
      </c>
    </row>
    <row r="985" spans="1:2" x14ac:dyDescent="0.25">
      <c r="B985" t="str">
        <f t="shared" si="15"/>
        <v xml:space="preserve"> </v>
      </c>
    </row>
    <row r="986" spans="1:2" x14ac:dyDescent="0.25">
      <c r="B986" t="str">
        <f t="shared" si="15"/>
        <v xml:space="preserve"> </v>
      </c>
    </row>
    <row r="987" spans="1:2" x14ac:dyDescent="0.25">
      <c r="B987" t="str">
        <f t="shared" si="15"/>
        <v xml:space="preserve"> </v>
      </c>
    </row>
    <row r="988" spans="1:2" x14ac:dyDescent="0.25">
      <c r="B988" t="str">
        <f t="shared" si="15"/>
        <v xml:space="preserve"> </v>
      </c>
    </row>
    <row r="989" spans="1:2" x14ac:dyDescent="0.25">
      <c r="A989" t="s">
        <v>888</v>
      </c>
      <c r="B989" t="str">
        <f t="shared" si="15"/>
        <v>8</v>
      </c>
    </row>
    <row r="990" spans="1:2" x14ac:dyDescent="0.25">
      <c r="B990" t="str">
        <f t="shared" si="15"/>
        <v xml:space="preserve"> </v>
      </c>
    </row>
    <row r="991" spans="1:2" x14ac:dyDescent="0.25">
      <c r="B991" t="str">
        <f t="shared" si="15"/>
        <v xml:space="preserve"> </v>
      </c>
    </row>
    <row r="992" spans="1:2" x14ac:dyDescent="0.25">
      <c r="B992" t="str">
        <f t="shared" si="15"/>
        <v xml:space="preserve"> </v>
      </c>
    </row>
    <row r="993" spans="1:2" x14ac:dyDescent="0.25">
      <c r="B993" t="str">
        <f t="shared" si="15"/>
        <v xml:space="preserve"> </v>
      </c>
    </row>
    <row r="994" spans="1:2" x14ac:dyDescent="0.25">
      <c r="B994" t="str">
        <f t="shared" si="15"/>
        <v xml:space="preserve"> </v>
      </c>
    </row>
    <row r="995" spans="1:2" x14ac:dyDescent="0.25">
      <c r="B995" t="str">
        <f t="shared" si="15"/>
        <v xml:space="preserve"> </v>
      </c>
    </row>
    <row r="996" spans="1:2" x14ac:dyDescent="0.25">
      <c r="B996" t="str">
        <f t="shared" si="15"/>
        <v xml:space="preserve"> </v>
      </c>
    </row>
    <row r="997" spans="1:2" x14ac:dyDescent="0.25">
      <c r="B997" t="str">
        <f t="shared" si="15"/>
        <v xml:space="preserve"> </v>
      </c>
    </row>
    <row r="998" spans="1:2" x14ac:dyDescent="0.25">
      <c r="A998" t="s">
        <v>889</v>
      </c>
      <c r="B998" t="str">
        <f t="shared" si="15"/>
        <v>9</v>
      </c>
    </row>
    <row r="999" spans="1:2" x14ac:dyDescent="0.25">
      <c r="B999" t="str">
        <f t="shared" si="15"/>
        <v xml:space="preserve"> </v>
      </c>
    </row>
    <row r="1000" spans="1:2" x14ac:dyDescent="0.25">
      <c r="B1000" t="str">
        <f t="shared" si="15"/>
        <v xml:space="preserve"> </v>
      </c>
    </row>
    <row r="1001" spans="1:2" x14ac:dyDescent="0.25">
      <c r="B1001" t="str">
        <f t="shared" si="15"/>
        <v xml:space="preserve"> </v>
      </c>
    </row>
    <row r="1002" spans="1:2" x14ac:dyDescent="0.25">
      <c r="B1002" t="str">
        <f t="shared" si="15"/>
        <v xml:space="preserve"> </v>
      </c>
    </row>
    <row r="1003" spans="1:2" x14ac:dyDescent="0.25">
      <c r="B1003" t="str">
        <f t="shared" si="15"/>
        <v xml:space="preserve"> </v>
      </c>
    </row>
    <row r="1004" spans="1:2" x14ac:dyDescent="0.25">
      <c r="B1004" t="str">
        <f t="shared" si="15"/>
        <v xml:space="preserve"> </v>
      </c>
    </row>
    <row r="1005" spans="1:2" x14ac:dyDescent="0.25">
      <c r="A1005" t="s">
        <v>890</v>
      </c>
      <c r="B1005" t="str">
        <f t="shared" si="15"/>
        <v>2</v>
      </c>
    </row>
    <row r="1006" spans="1:2" x14ac:dyDescent="0.25">
      <c r="B1006" t="str">
        <f t="shared" si="15"/>
        <v xml:space="preserve"> </v>
      </c>
    </row>
    <row r="1007" spans="1:2" x14ac:dyDescent="0.25">
      <c r="B1007" t="str">
        <f t="shared" si="15"/>
        <v xml:space="preserve"> </v>
      </c>
    </row>
    <row r="1008" spans="1:2" x14ac:dyDescent="0.25">
      <c r="B1008" t="str">
        <f t="shared" si="15"/>
        <v xml:space="preserve"> </v>
      </c>
    </row>
    <row r="1009" spans="1:2" x14ac:dyDescent="0.25">
      <c r="B1009" t="str">
        <f t="shared" si="15"/>
        <v xml:space="preserve"> </v>
      </c>
    </row>
    <row r="1010" spans="1:2" x14ac:dyDescent="0.25">
      <c r="B1010" t="str">
        <f t="shared" si="15"/>
        <v xml:space="preserve"> </v>
      </c>
    </row>
    <row r="1011" spans="1:2" x14ac:dyDescent="0.25">
      <c r="B1011" t="str">
        <f t="shared" si="15"/>
        <v xml:space="preserve"> </v>
      </c>
    </row>
    <row r="1012" spans="1:2" x14ac:dyDescent="0.25">
      <c r="B1012" t="str">
        <f t="shared" si="15"/>
        <v xml:space="preserve"> </v>
      </c>
    </row>
    <row r="1013" spans="1:2" x14ac:dyDescent="0.25">
      <c r="A1013" t="s">
        <v>891</v>
      </c>
      <c r="B1013" t="str">
        <f t="shared" si="15"/>
        <v>2</v>
      </c>
    </row>
    <row r="1014" spans="1:2" x14ac:dyDescent="0.25">
      <c r="B1014" t="str">
        <f t="shared" si="15"/>
        <v xml:space="preserve"> </v>
      </c>
    </row>
    <row r="1015" spans="1:2" x14ac:dyDescent="0.25">
      <c r="B1015" t="str">
        <f t="shared" si="15"/>
        <v xml:space="preserve"> </v>
      </c>
    </row>
    <row r="1016" spans="1:2" x14ac:dyDescent="0.25">
      <c r="B1016" t="str">
        <f t="shared" si="15"/>
        <v xml:space="preserve"> </v>
      </c>
    </row>
    <row r="1017" spans="1:2" x14ac:dyDescent="0.25">
      <c r="B1017" t="str">
        <f t="shared" si="15"/>
        <v xml:space="preserve"> </v>
      </c>
    </row>
    <row r="1018" spans="1:2" x14ac:dyDescent="0.25">
      <c r="B1018" t="str">
        <f t="shared" si="15"/>
        <v xml:space="preserve"> </v>
      </c>
    </row>
    <row r="1019" spans="1:2" x14ac:dyDescent="0.25">
      <c r="B1019" t="str">
        <f t="shared" si="15"/>
        <v xml:space="preserve"> </v>
      </c>
    </row>
    <row r="1020" spans="1:2" x14ac:dyDescent="0.25">
      <c r="B1020" t="str">
        <f t="shared" si="15"/>
        <v xml:space="preserve"> </v>
      </c>
    </row>
    <row r="1021" spans="1:2" x14ac:dyDescent="0.25">
      <c r="B1021" t="str">
        <f t="shared" si="15"/>
        <v xml:space="preserve"> </v>
      </c>
    </row>
    <row r="1022" spans="1:2" x14ac:dyDescent="0.25">
      <c r="A1022" t="s">
        <v>892</v>
      </c>
      <c r="B1022" t="str">
        <f t="shared" si="15"/>
        <v>2</v>
      </c>
    </row>
    <row r="1023" spans="1:2" x14ac:dyDescent="0.25">
      <c r="B1023" t="str">
        <f t="shared" si="15"/>
        <v xml:space="preserve"> </v>
      </c>
    </row>
    <row r="1024" spans="1:2" x14ac:dyDescent="0.25">
      <c r="B1024" t="str">
        <f t="shared" si="15"/>
        <v xml:space="preserve"> </v>
      </c>
    </row>
    <row r="1025" spans="1:2" x14ac:dyDescent="0.25">
      <c r="B1025" t="str">
        <f t="shared" si="15"/>
        <v xml:space="preserve"> </v>
      </c>
    </row>
    <row r="1026" spans="1:2" x14ac:dyDescent="0.25">
      <c r="B1026" t="str">
        <f t="shared" ref="B1026:B1089" si="16">IF(LEN(A1026)=9,RIGHT(A1026,1),IF(LEN(A1026)=10,RIGHT(2)," "))</f>
        <v xml:space="preserve"> </v>
      </c>
    </row>
    <row r="1027" spans="1:2" x14ac:dyDescent="0.25">
      <c r="B1027" t="str">
        <f t="shared" si="16"/>
        <v xml:space="preserve"> </v>
      </c>
    </row>
    <row r="1028" spans="1:2" x14ac:dyDescent="0.25">
      <c r="B1028" t="str">
        <f t="shared" si="16"/>
        <v xml:space="preserve"> </v>
      </c>
    </row>
    <row r="1029" spans="1:2" x14ac:dyDescent="0.25">
      <c r="B1029" t="str">
        <f t="shared" si="16"/>
        <v xml:space="preserve"> </v>
      </c>
    </row>
    <row r="1030" spans="1:2" x14ac:dyDescent="0.25">
      <c r="B1030" t="str">
        <f t="shared" si="16"/>
        <v xml:space="preserve"> </v>
      </c>
    </row>
    <row r="1031" spans="1:2" x14ac:dyDescent="0.25">
      <c r="B1031" t="str">
        <f t="shared" si="16"/>
        <v xml:space="preserve"> </v>
      </c>
    </row>
    <row r="1032" spans="1:2" x14ac:dyDescent="0.25">
      <c r="A1032" t="s">
        <v>881</v>
      </c>
      <c r="B1032" t="str">
        <f t="shared" si="16"/>
        <v>1</v>
      </c>
    </row>
    <row r="1033" spans="1:2" x14ac:dyDescent="0.25">
      <c r="B1033" t="str">
        <f t="shared" si="16"/>
        <v xml:space="preserve"> </v>
      </c>
    </row>
    <row r="1034" spans="1:2" x14ac:dyDescent="0.25">
      <c r="B1034" t="str">
        <f t="shared" si="16"/>
        <v xml:space="preserve"> </v>
      </c>
    </row>
    <row r="1035" spans="1:2" x14ac:dyDescent="0.25">
      <c r="B1035" t="str">
        <f t="shared" si="16"/>
        <v xml:space="preserve"> </v>
      </c>
    </row>
    <row r="1036" spans="1:2" x14ac:dyDescent="0.25">
      <c r="B1036" t="str">
        <f t="shared" si="16"/>
        <v xml:space="preserve"> </v>
      </c>
    </row>
    <row r="1037" spans="1:2" x14ac:dyDescent="0.25">
      <c r="B1037" t="str">
        <f t="shared" si="16"/>
        <v xml:space="preserve"> </v>
      </c>
    </row>
    <row r="1038" spans="1:2" x14ac:dyDescent="0.25">
      <c r="B1038" t="str">
        <f t="shared" si="16"/>
        <v xml:space="preserve"> </v>
      </c>
    </row>
    <row r="1039" spans="1:2" x14ac:dyDescent="0.25">
      <c r="B1039" t="str">
        <f t="shared" si="16"/>
        <v xml:space="preserve"> </v>
      </c>
    </row>
    <row r="1040" spans="1:2" x14ac:dyDescent="0.25">
      <c r="A1040" t="s">
        <v>882</v>
      </c>
      <c r="B1040" t="str">
        <f t="shared" si="16"/>
        <v>2</v>
      </c>
    </row>
    <row r="1041" spans="1:2" x14ac:dyDescent="0.25">
      <c r="B1041" t="str">
        <f t="shared" si="16"/>
        <v xml:space="preserve"> </v>
      </c>
    </row>
    <row r="1042" spans="1:2" x14ac:dyDescent="0.25">
      <c r="B1042" t="str">
        <f t="shared" si="16"/>
        <v xml:space="preserve"> </v>
      </c>
    </row>
    <row r="1043" spans="1:2" x14ac:dyDescent="0.25">
      <c r="B1043" t="str">
        <f t="shared" si="16"/>
        <v xml:space="preserve"> </v>
      </c>
    </row>
    <row r="1044" spans="1:2" x14ac:dyDescent="0.25">
      <c r="B1044" t="str">
        <f t="shared" si="16"/>
        <v xml:space="preserve"> </v>
      </c>
    </row>
    <row r="1045" spans="1:2" x14ac:dyDescent="0.25">
      <c r="B1045" t="str">
        <f t="shared" si="16"/>
        <v xml:space="preserve"> </v>
      </c>
    </row>
    <row r="1046" spans="1:2" x14ac:dyDescent="0.25">
      <c r="B1046" t="str">
        <f t="shared" si="16"/>
        <v xml:space="preserve"> </v>
      </c>
    </row>
    <row r="1047" spans="1:2" x14ac:dyDescent="0.25">
      <c r="B1047" t="str">
        <f t="shared" si="16"/>
        <v xml:space="preserve"> </v>
      </c>
    </row>
    <row r="1048" spans="1:2" x14ac:dyDescent="0.25">
      <c r="A1048" t="s">
        <v>883</v>
      </c>
      <c r="B1048" t="str">
        <f t="shared" si="16"/>
        <v>3</v>
      </c>
    </row>
    <row r="1049" spans="1:2" x14ac:dyDescent="0.25">
      <c r="B1049" t="str">
        <f t="shared" si="16"/>
        <v xml:space="preserve"> </v>
      </c>
    </row>
    <row r="1050" spans="1:2" x14ac:dyDescent="0.25">
      <c r="B1050" t="str">
        <f t="shared" si="16"/>
        <v xml:space="preserve"> </v>
      </c>
    </row>
    <row r="1051" spans="1:2" x14ac:dyDescent="0.25">
      <c r="B1051" t="str">
        <f t="shared" si="16"/>
        <v xml:space="preserve"> </v>
      </c>
    </row>
    <row r="1052" spans="1:2" x14ac:dyDescent="0.25">
      <c r="B1052" t="str">
        <f t="shared" si="16"/>
        <v xml:space="preserve"> </v>
      </c>
    </row>
    <row r="1053" spans="1:2" x14ac:dyDescent="0.25">
      <c r="B1053" t="str">
        <f t="shared" si="16"/>
        <v xml:space="preserve"> </v>
      </c>
    </row>
    <row r="1054" spans="1:2" x14ac:dyDescent="0.25">
      <c r="B1054" t="str">
        <f t="shared" si="16"/>
        <v xml:space="preserve"> </v>
      </c>
    </row>
    <row r="1055" spans="1:2" x14ac:dyDescent="0.25">
      <c r="B1055" t="str">
        <f t="shared" si="16"/>
        <v xml:space="preserve"> </v>
      </c>
    </row>
    <row r="1056" spans="1:2" x14ac:dyDescent="0.25">
      <c r="B1056" t="str">
        <f t="shared" si="16"/>
        <v xml:space="preserve"> </v>
      </c>
    </row>
    <row r="1057" spans="1:2" x14ac:dyDescent="0.25">
      <c r="A1057" t="s">
        <v>884</v>
      </c>
      <c r="B1057" t="str">
        <f t="shared" si="16"/>
        <v>4</v>
      </c>
    </row>
    <row r="1058" spans="1:2" x14ac:dyDescent="0.25">
      <c r="B1058" t="str">
        <f t="shared" si="16"/>
        <v xml:space="preserve"> </v>
      </c>
    </row>
    <row r="1059" spans="1:2" x14ac:dyDescent="0.25">
      <c r="B1059" t="str">
        <f t="shared" si="16"/>
        <v xml:space="preserve"> </v>
      </c>
    </row>
    <row r="1060" spans="1:2" x14ac:dyDescent="0.25">
      <c r="B1060" t="str">
        <f t="shared" si="16"/>
        <v xml:space="preserve"> </v>
      </c>
    </row>
    <row r="1061" spans="1:2" x14ac:dyDescent="0.25">
      <c r="B1061" t="str">
        <f t="shared" si="16"/>
        <v xml:space="preserve"> </v>
      </c>
    </row>
    <row r="1062" spans="1:2" x14ac:dyDescent="0.25">
      <c r="B1062" t="str">
        <f t="shared" si="16"/>
        <v xml:space="preserve"> </v>
      </c>
    </row>
    <row r="1063" spans="1:2" x14ac:dyDescent="0.25">
      <c r="B1063" t="str">
        <f t="shared" si="16"/>
        <v xml:space="preserve"> </v>
      </c>
    </row>
    <row r="1064" spans="1:2" x14ac:dyDescent="0.25">
      <c r="B1064" t="str">
        <f t="shared" si="16"/>
        <v xml:space="preserve"> </v>
      </c>
    </row>
    <row r="1065" spans="1:2" x14ac:dyDescent="0.25">
      <c r="B1065" t="str">
        <f t="shared" si="16"/>
        <v xml:space="preserve"> </v>
      </c>
    </row>
    <row r="1066" spans="1:2" x14ac:dyDescent="0.25">
      <c r="A1066" t="s">
        <v>885</v>
      </c>
      <c r="B1066" t="str">
        <f t="shared" si="16"/>
        <v>5</v>
      </c>
    </row>
    <row r="1067" spans="1:2" x14ac:dyDescent="0.25">
      <c r="B1067" t="str">
        <f t="shared" si="16"/>
        <v xml:space="preserve"> </v>
      </c>
    </row>
    <row r="1068" spans="1:2" x14ac:dyDescent="0.25">
      <c r="B1068" t="str">
        <f t="shared" si="16"/>
        <v xml:space="preserve"> </v>
      </c>
    </row>
    <row r="1069" spans="1:2" x14ac:dyDescent="0.25">
      <c r="B1069" t="str">
        <f t="shared" si="16"/>
        <v xml:space="preserve"> </v>
      </c>
    </row>
    <row r="1070" spans="1:2" x14ac:dyDescent="0.25">
      <c r="B1070" t="str">
        <f t="shared" si="16"/>
        <v xml:space="preserve"> </v>
      </c>
    </row>
    <row r="1071" spans="1:2" x14ac:dyDescent="0.25">
      <c r="B1071" t="str">
        <f t="shared" si="16"/>
        <v xml:space="preserve"> </v>
      </c>
    </row>
    <row r="1072" spans="1:2" x14ac:dyDescent="0.25">
      <c r="B1072" t="str">
        <f t="shared" si="16"/>
        <v xml:space="preserve"> </v>
      </c>
    </row>
    <row r="1073" spans="1:2" x14ac:dyDescent="0.25">
      <c r="B1073" t="str">
        <f t="shared" si="16"/>
        <v xml:space="preserve"> </v>
      </c>
    </row>
    <row r="1074" spans="1:2" x14ac:dyDescent="0.25">
      <c r="B1074" t="str">
        <f t="shared" si="16"/>
        <v xml:space="preserve"> </v>
      </c>
    </row>
    <row r="1075" spans="1:2" x14ac:dyDescent="0.25">
      <c r="A1075" t="s">
        <v>881</v>
      </c>
      <c r="B1075" t="str">
        <f t="shared" si="16"/>
        <v>1</v>
      </c>
    </row>
    <row r="1076" spans="1:2" x14ac:dyDescent="0.25">
      <c r="B1076" t="str">
        <f t="shared" si="16"/>
        <v xml:space="preserve"> </v>
      </c>
    </row>
    <row r="1077" spans="1:2" x14ac:dyDescent="0.25">
      <c r="B1077" t="str">
        <f t="shared" si="16"/>
        <v xml:space="preserve"> </v>
      </c>
    </row>
    <row r="1078" spans="1:2" x14ac:dyDescent="0.25">
      <c r="B1078" t="str">
        <f t="shared" si="16"/>
        <v xml:space="preserve"> </v>
      </c>
    </row>
    <row r="1079" spans="1:2" x14ac:dyDescent="0.25">
      <c r="B1079" t="str">
        <f t="shared" si="16"/>
        <v xml:space="preserve"> </v>
      </c>
    </row>
    <row r="1080" spans="1:2" x14ac:dyDescent="0.25">
      <c r="B1080" t="str">
        <f t="shared" si="16"/>
        <v xml:space="preserve"> </v>
      </c>
    </row>
    <row r="1081" spans="1:2" x14ac:dyDescent="0.25">
      <c r="B1081" t="str">
        <f t="shared" si="16"/>
        <v xml:space="preserve"> </v>
      </c>
    </row>
    <row r="1082" spans="1:2" x14ac:dyDescent="0.25">
      <c r="B1082" t="str">
        <f t="shared" si="16"/>
        <v xml:space="preserve"> </v>
      </c>
    </row>
    <row r="1083" spans="1:2" x14ac:dyDescent="0.25">
      <c r="A1083" t="s">
        <v>882</v>
      </c>
      <c r="B1083" t="str">
        <f t="shared" si="16"/>
        <v>2</v>
      </c>
    </row>
    <row r="1084" spans="1:2" x14ac:dyDescent="0.25">
      <c r="B1084" t="str">
        <f t="shared" si="16"/>
        <v xml:space="preserve"> </v>
      </c>
    </row>
    <row r="1085" spans="1:2" x14ac:dyDescent="0.25">
      <c r="B1085" t="str">
        <f t="shared" si="16"/>
        <v xml:space="preserve"> </v>
      </c>
    </row>
    <row r="1086" spans="1:2" x14ac:dyDescent="0.25">
      <c r="B1086" t="str">
        <f t="shared" si="16"/>
        <v xml:space="preserve"> </v>
      </c>
    </row>
    <row r="1087" spans="1:2" x14ac:dyDescent="0.25">
      <c r="B1087" t="str">
        <f t="shared" si="16"/>
        <v xml:space="preserve"> </v>
      </c>
    </row>
    <row r="1088" spans="1:2" x14ac:dyDescent="0.25">
      <c r="B1088" t="str">
        <f t="shared" si="16"/>
        <v xml:space="preserve"> </v>
      </c>
    </row>
    <row r="1089" spans="1:2" x14ac:dyDescent="0.25">
      <c r="B1089" t="str">
        <f t="shared" si="16"/>
        <v xml:space="preserve"> </v>
      </c>
    </row>
    <row r="1090" spans="1:2" x14ac:dyDescent="0.25">
      <c r="B1090" t="str">
        <f t="shared" ref="B1090:B1153" si="17">IF(LEN(A1090)=9,RIGHT(A1090,1),IF(LEN(A1090)=10,RIGHT(2)," "))</f>
        <v xml:space="preserve"> </v>
      </c>
    </row>
    <row r="1091" spans="1:2" x14ac:dyDescent="0.25">
      <c r="A1091" t="s">
        <v>883</v>
      </c>
      <c r="B1091" t="str">
        <f t="shared" si="17"/>
        <v>3</v>
      </c>
    </row>
    <row r="1092" spans="1:2" x14ac:dyDescent="0.25">
      <c r="B1092" t="str">
        <f t="shared" si="17"/>
        <v xml:space="preserve"> </v>
      </c>
    </row>
    <row r="1093" spans="1:2" x14ac:dyDescent="0.25">
      <c r="B1093" t="str">
        <f t="shared" si="17"/>
        <v xml:space="preserve"> </v>
      </c>
    </row>
    <row r="1094" spans="1:2" x14ac:dyDescent="0.25">
      <c r="B1094" t="str">
        <f t="shared" si="17"/>
        <v xml:space="preserve"> </v>
      </c>
    </row>
    <row r="1095" spans="1:2" x14ac:dyDescent="0.25">
      <c r="B1095" t="str">
        <f t="shared" si="17"/>
        <v xml:space="preserve"> </v>
      </c>
    </row>
    <row r="1096" spans="1:2" x14ac:dyDescent="0.25">
      <c r="B1096" t="str">
        <f t="shared" si="17"/>
        <v xml:space="preserve"> </v>
      </c>
    </row>
    <row r="1097" spans="1:2" x14ac:dyDescent="0.25">
      <c r="B1097" t="str">
        <f t="shared" si="17"/>
        <v xml:space="preserve"> </v>
      </c>
    </row>
    <row r="1098" spans="1:2" x14ac:dyDescent="0.25">
      <c r="B1098" t="str">
        <f t="shared" si="17"/>
        <v xml:space="preserve"> </v>
      </c>
    </row>
    <row r="1099" spans="1:2" x14ac:dyDescent="0.25">
      <c r="B1099" t="str">
        <f t="shared" si="17"/>
        <v xml:space="preserve"> </v>
      </c>
    </row>
    <row r="1100" spans="1:2" x14ac:dyDescent="0.25">
      <c r="B1100" t="str">
        <f t="shared" si="17"/>
        <v xml:space="preserve"> </v>
      </c>
    </row>
    <row r="1101" spans="1:2" x14ac:dyDescent="0.25">
      <c r="A1101" t="s">
        <v>881</v>
      </c>
      <c r="B1101" t="str">
        <f t="shared" si="17"/>
        <v>1</v>
      </c>
    </row>
    <row r="1102" spans="1:2" x14ac:dyDescent="0.25">
      <c r="B1102" t="str">
        <f t="shared" si="17"/>
        <v xml:space="preserve"> </v>
      </c>
    </row>
    <row r="1103" spans="1:2" x14ac:dyDescent="0.25">
      <c r="B1103" t="str">
        <f t="shared" si="17"/>
        <v xml:space="preserve"> </v>
      </c>
    </row>
    <row r="1104" spans="1:2" x14ac:dyDescent="0.25">
      <c r="B1104" t="str">
        <f t="shared" si="17"/>
        <v xml:space="preserve"> </v>
      </c>
    </row>
    <row r="1105" spans="1:2" x14ac:dyDescent="0.25">
      <c r="B1105" t="str">
        <f t="shared" si="17"/>
        <v xml:space="preserve"> </v>
      </c>
    </row>
    <row r="1106" spans="1:2" x14ac:dyDescent="0.25">
      <c r="B1106" t="str">
        <f t="shared" si="17"/>
        <v xml:space="preserve"> </v>
      </c>
    </row>
    <row r="1107" spans="1:2" x14ac:dyDescent="0.25">
      <c r="B1107" t="str">
        <f t="shared" si="17"/>
        <v xml:space="preserve"> </v>
      </c>
    </row>
    <row r="1108" spans="1:2" x14ac:dyDescent="0.25">
      <c r="B1108" t="str">
        <f t="shared" si="17"/>
        <v xml:space="preserve"> </v>
      </c>
    </row>
    <row r="1109" spans="1:2" x14ac:dyDescent="0.25">
      <c r="A1109" t="s">
        <v>882</v>
      </c>
      <c r="B1109" t="str">
        <f t="shared" si="17"/>
        <v>2</v>
      </c>
    </row>
    <row r="1110" spans="1:2" x14ac:dyDescent="0.25">
      <c r="B1110" t="str">
        <f t="shared" si="17"/>
        <v xml:space="preserve"> </v>
      </c>
    </row>
    <row r="1111" spans="1:2" x14ac:dyDescent="0.25">
      <c r="B1111" t="str">
        <f t="shared" si="17"/>
        <v xml:space="preserve"> </v>
      </c>
    </row>
    <row r="1112" spans="1:2" x14ac:dyDescent="0.25">
      <c r="B1112" t="str">
        <f t="shared" si="17"/>
        <v xml:space="preserve"> </v>
      </c>
    </row>
    <row r="1113" spans="1:2" x14ac:dyDescent="0.25">
      <c r="B1113" t="str">
        <f t="shared" si="17"/>
        <v xml:space="preserve"> </v>
      </c>
    </row>
    <row r="1114" spans="1:2" x14ac:dyDescent="0.25">
      <c r="B1114" t="str">
        <f t="shared" si="17"/>
        <v xml:space="preserve"> </v>
      </c>
    </row>
    <row r="1115" spans="1:2" x14ac:dyDescent="0.25">
      <c r="B1115" t="str">
        <f t="shared" si="17"/>
        <v xml:space="preserve"> </v>
      </c>
    </row>
    <row r="1116" spans="1:2" x14ac:dyDescent="0.25">
      <c r="B1116" t="str">
        <f t="shared" si="17"/>
        <v xml:space="preserve"> </v>
      </c>
    </row>
    <row r="1117" spans="1:2" x14ac:dyDescent="0.25">
      <c r="A1117" t="s">
        <v>883</v>
      </c>
      <c r="B1117" t="str">
        <f t="shared" si="17"/>
        <v>3</v>
      </c>
    </row>
    <row r="1118" spans="1:2" x14ac:dyDescent="0.25">
      <c r="B1118" t="str">
        <f t="shared" si="17"/>
        <v xml:space="preserve"> </v>
      </c>
    </row>
    <row r="1119" spans="1:2" x14ac:dyDescent="0.25">
      <c r="B1119" t="str">
        <f t="shared" si="17"/>
        <v xml:space="preserve"> </v>
      </c>
    </row>
    <row r="1120" spans="1:2" x14ac:dyDescent="0.25">
      <c r="B1120" t="str">
        <f t="shared" si="17"/>
        <v xml:space="preserve"> </v>
      </c>
    </row>
    <row r="1121" spans="1:2" x14ac:dyDescent="0.25">
      <c r="B1121" t="str">
        <f t="shared" si="17"/>
        <v xml:space="preserve"> </v>
      </c>
    </row>
    <row r="1122" spans="1:2" x14ac:dyDescent="0.25">
      <c r="B1122" t="str">
        <f t="shared" si="17"/>
        <v xml:space="preserve"> </v>
      </c>
    </row>
    <row r="1123" spans="1:2" x14ac:dyDescent="0.25">
      <c r="B1123" t="str">
        <f t="shared" si="17"/>
        <v xml:space="preserve"> </v>
      </c>
    </row>
    <row r="1124" spans="1:2" x14ac:dyDescent="0.25">
      <c r="B1124" t="str">
        <f t="shared" si="17"/>
        <v xml:space="preserve"> </v>
      </c>
    </row>
    <row r="1125" spans="1:2" x14ac:dyDescent="0.25">
      <c r="A1125" t="s">
        <v>884</v>
      </c>
      <c r="B1125" t="str">
        <f t="shared" si="17"/>
        <v>4</v>
      </c>
    </row>
    <row r="1126" spans="1:2" x14ac:dyDescent="0.25">
      <c r="B1126" t="str">
        <f t="shared" si="17"/>
        <v xml:space="preserve"> </v>
      </c>
    </row>
    <row r="1127" spans="1:2" x14ac:dyDescent="0.25">
      <c r="B1127" t="str">
        <f t="shared" si="17"/>
        <v xml:space="preserve"> </v>
      </c>
    </row>
    <row r="1128" spans="1:2" x14ac:dyDescent="0.25">
      <c r="B1128" t="str">
        <f t="shared" si="17"/>
        <v xml:space="preserve"> </v>
      </c>
    </row>
    <row r="1129" spans="1:2" x14ac:dyDescent="0.25">
      <c r="B1129" t="str">
        <f t="shared" si="17"/>
        <v xml:space="preserve"> </v>
      </c>
    </row>
    <row r="1130" spans="1:2" x14ac:dyDescent="0.25">
      <c r="B1130" t="str">
        <f t="shared" si="17"/>
        <v xml:space="preserve"> </v>
      </c>
    </row>
    <row r="1131" spans="1:2" x14ac:dyDescent="0.25">
      <c r="B1131" t="str">
        <f t="shared" si="17"/>
        <v xml:space="preserve"> </v>
      </c>
    </row>
    <row r="1132" spans="1:2" x14ac:dyDescent="0.25">
      <c r="B1132" t="str">
        <f t="shared" si="17"/>
        <v xml:space="preserve"> </v>
      </c>
    </row>
    <row r="1133" spans="1:2" x14ac:dyDescent="0.25">
      <c r="A1133" t="s">
        <v>885</v>
      </c>
      <c r="B1133" t="str">
        <f t="shared" si="17"/>
        <v>5</v>
      </c>
    </row>
    <row r="1134" spans="1:2" x14ac:dyDescent="0.25">
      <c r="B1134" t="str">
        <f t="shared" si="17"/>
        <v xml:space="preserve"> </v>
      </c>
    </row>
    <row r="1135" spans="1:2" x14ac:dyDescent="0.25">
      <c r="B1135" t="str">
        <f t="shared" si="17"/>
        <v xml:space="preserve"> </v>
      </c>
    </row>
    <row r="1136" spans="1:2" x14ac:dyDescent="0.25">
      <c r="B1136" t="str">
        <f t="shared" si="17"/>
        <v xml:space="preserve"> </v>
      </c>
    </row>
    <row r="1137" spans="1:2" x14ac:dyDescent="0.25">
      <c r="B1137" t="str">
        <f t="shared" si="17"/>
        <v xml:space="preserve"> </v>
      </c>
    </row>
    <row r="1138" spans="1:2" x14ac:dyDescent="0.25">
      <c r="B1138" t="str">
        <f t="shared" si="17"/>
        <v xml:space="preserve"> </v>
      </c>
    </row>
    <row r="1139" spans="1:2" x14ac:dyDescent="0.25">
      <c r="B1139" t="str">
        <f t="shared" si="17"/>
        <v xml:space="preserve"> </v>
      </c>
    </row>
    <row r="1140" spans="1:2" x14ac:dyDescent="0.25">
      <c r="B1140" t="str">
        <f t="shared" si="17"/>
        <v xml:space="preserve"> </v>
      </c>
    </row>
    <row r="1141" spans="1:2" x14ac:dyDescent="0.25">
      <c r="B1141" t="str">
        <f t="shared" si="17"/>
        <v xml:space="preserve"> </v>
      </c>
    </row>
    <row r="1142" spans="1:2" x14ac:dyDescent="0.25">
      <c r="A1142" t="s">
        <v>886</v>
      </c>
      <c r="B1142" t="str">
        <f t="shared" si="17"/>
        <v>6</v>
      </c>
    </row>
    <row r="1143" spans="1:2" x14ac:dyDescent="0.25">
      <c r="B1143" t="str">
        <f t="shared" si="17"/>
        <v xml:space="preserve"> </v>
      </c>
    </row>
    <row r="1144" spans="1:2" x14ac:dyDescent="0.25">
      <c r="B1144" t="str">
        <f t="shared" si="17"/>
        <v xml:space="preserve"> </v>
      </c>
    </row>
    <row r="1145" spans="1:2" x14ac:dyDescent="0.25">
      <c r="B1145" t="str">
        <f t="shared" si="17"/>
        <v xml:space="preserve"> </v>
      </c>
    </row>
    <row r="1146" spans="1:2" x14ac:dyDescent="0.25">
      <c r="B1146" t="str">
        <f t="shared" si="17"/>
        <v xml:space="preserve"> </v>
      </c>
    </row>
    <row r="1147" spans="1:2" x14ac:dyDescent="0.25">
      <c r="B1147" t="str">
        <f t="shared" si="17"/>
        <v xml:space="preserve"> </v>
      </c>
    </row>
    <row r="1148" spans="1:2" x14ac:dyDescent="0.25">
      <c r="B1148" t="str">
        <f t="shared" si="17"/>
        <v xml:space="preserve"> </v>
      </c>
    </row>
    <row r="1149" spans="1:2" x14ac:dyDescent="0.25">
      <c r="B1149" t="str">
        <f t="shared" si="17"/>
        <v xml:space="preserve"> </v>
      </c>
    </row>
    <row r="1150" spans="1:2" x14ac:dyDescent="0.25">
      <c r="B1150" t="str">
        <f t="shared" si="17"/>
        <v xml:space="preserve"> </v>
      </c>
    </row>
    <row r="1151" spans="1:2" x14ac:dyDescent="0.25">
      <c r="B1151" t="str">
        <f t="shared" si="17"/>
        <v xml:space="preserve"> </v>
      </c>
    </row>
    <row r="1152" spans="1:2" x14ac:dyDescent="0.25">
      <c r="B1152" t="str">
        <f t="shared" si="17"/>
        <v xml:space="preserve"> </v>
      </c>
    </row>
    <row r="1153" spans="1:2" x14ac:dyDescent="0.25">
      <c r="A1153" t="s">
        <v>881</v>
      </c>
      <c r="B1153" t="str">
        <f t="shared" si="17"/>
        <v>1</v>
      </c>
    </row>
    <row r="1154" spans="1:2" x14ac:dyDescent="0.25">
      <c r="B1154" t="str">
        <f t="shared" ref="B1154:B1217" si="18">IF(LEN(A1154)=9,RIGHT(A1154,1),IF(LEN(A1154)=10,RIGHT(2)," "))</f>
        <v xml:space="preserve"> </v>
      </c>
    </row>
    <row r="1155" spans="1:2" x14ac:dyDescent="0.25">
      <c r="B1155" t="str">
        <f t="shared" si="18"/>
        <v xml:space="preserve"> </v>
      </c>
    </row>
    <row r="1156" spans="1:2" x14ac:dyDescent="0.25">
      <c r="B1156" t="str">
        <f t="shared" si="18"/>
        <v xml:space="preserve"> </v>
      </c>
    </row>
    <row r="1157" spans="1:2" x14ac:dyDescent="0.25">
      <c r="B1157" t="str">
        <f t="shared" si="18"/>
        <v xml:space="preserve"> </v>
      </c>
    </row>
    <row r="1158" spans="1:2" x14ac:dyDescent="0.25">
      <c r="B1158" t="str">
        <f t="shared" si="18"/>
        <v xml:space="preserve"> </v>
      </c>
    </row>
    <row r="1159" spans="1:2" x14ac:dyDescent="0.25">
      <c r="B1159" t="str">
        <f t="shared" si="18"/>
        <v xml:space="preserve"> </v>
      </c>
    </row>
    <row r="1160" spans="1:2" x14ac:dyDescent="0.25">
      <c r="B1160" t="str">
        <f t="shared" si="18"/>
        <v xml:space="preserve"> </v>
      </c>
    </row>
    <row r="1161" spans="1:2" x14ac:dyDescent="0.25">
      <c r="B1161" t="str">
        <f t="shared" si="18"/>
        <v xml:space="preserve"> </v>
      </c>
    </row>
    <row r="1162" spans="1:2" x14ac:dyDescent="0.25">
      <c r="B1162" t="str">
        <f t="shared" si="18"/>
        <v xml:space="preserve"> </v>
      </c>
    </row>
    <row r="1163" spans="1:2" x14ac:dyDescent="0.25">
      <c r="B1163" t="str">
        <f t="shared" si="18"/>
        <v xml:space="preserve"> </v>
      </c>
    </row>
    <row r="1164" spans="1:2" x14ac:dyDescent="0.25">
      <c r="B1164" t="str">
        <f t="shared" si="18"/>
        <v xml:space="preserve"> </v>
      </c>
    </row>
    <row r="1165" spans="1:2" x14ac:dyDescent="0.25">
      <c r="A1165" t="s">
        <v>882</v>
      </c>
      <c r="B1165" t="str">
        <f t="shared" si="18"/>
        <v>2</v>
      </c>
    </row>
    <row r="1166" spans="1:2" x14ac:dyDescent="0.25">
      <c r="B1166" t="str">
        <f t="shared" si="18"/>
        <v xml:space="preserve"> </v>
      </c>
    </row>
    <row r="1167" spans="1:2" x14ac:dyDescent="0.25">
      <c r="B1167" t="str">
        <f t="shared" si="18"/>
        <v xml:space="preserve"> </v>
      </c>
    </row>
    <row r="1168" spans="1:2" x14ac:dyDescent="0.25">
      <c r="B1168" t="str">
        <f t="shared" si="18"/>
        <v xml:space="preserve"> </v>
      </c>
    </row>
    <row r="1169" spans="2:2" x14ac:dyDescent="0.25">
      <c r="B1169" t="str">
        <f t="shared" si="18"/>
        <v xml:space="preserve"> </v>
      </c>
    </row>
    <row r="1170" spans="2:2" x14ac:dyDescent="0.25">
      <c r="B1170" t="str">
        <f t="shared" si="18"/>
        <v xml:space="preserve"> </v>
      </c>
    </row>
    <row r="1171" spans="2:2" x14ac:dyDescent="0.25">
      <c r="B1171" t="str">
        <f t="shared" si="18"/>
        <v xml:space="preserve"> </v>
      </c>
    </row>
    <row r="1172" spans="2:2" x14ac:dyDescent="0.25">
      <c r="B1172" t="str">
        <f t="shared" si="18"/>
        <v xml:space="preserve"> </v>
      </c>
    </row>
    <row r="1173" spans="2:2" x14ac:dyDescent="0.25">
      <c r="B1173" t="str">
        <f t="shared" si="18"/>
        <v xml:space="preserve"> </v>
      </c>
    </row>
    <row r="1174" spans="2:2" x14ac:dyDescent="0.25">
      <c r="B1174" t="str">
        <f t="shared" si="18"/>
        <v xml:space="preserve"> </v>
      </c>
    </row>
    <row r="1175" spans="2:2" x14ac:dyDescent="0.25">
      <c r="B1175" t="str">
        <f t="shared" si="18"/>
        <v xml:space="preserve"> </v>
      </c>
    </row>
    <row r="1176" spans="2:2" x14ac:dyDescent="0.25">
      <c r="B1176" t="str">
        <f t="shared" si="18"/>
        <v xml:space="preserve"> </v>
      </c>
    </row>
    <row r="1177" spans="2:2" x14ac:dyDescent="0.25">
      <c r="B1177" t="str">
        <f t="shared" si="18"/>
        <v xml:space="preserve"> </v>
      </c>
    </row>
    <row r="1178" spans="2:2" x14ac:dyDescent="0.25">
      <c r="B1178" t="str">
        <f t="shared" si="18"/>
        <v xml:space="preserve"> </v>
      </c>
    </row>
    <row r="1179" spans="2:2" x14ac:dyDescent="0.25">
      <c r="B1179" t="str">
        <f t="shared" si="18"/>
        <v xml:space="preserve"> </v>
      </c>
    </row>
    <row r="1180" spans="2:2" x14ac:dyDescent="0.25">
      <c r="B1180" t="str">
        <f t="shared" si="18"/>
        <v xml:space="preserve"> </v>
      </c>
    </row>
    <row r="1181" spans="2:2" x14ac:dyDescent="0.25">
      <c r="B1181" t="str">
        <f t="shared" si="18"/>
        <v xml:space="preserve"> </v>
      </c>
    </row>
    <row r="1182" spans="2:2" x14ac:dyDescent="0.25">
      <c r="B1182" t="str">
        <f t="shared" si="18"/>
        <v xml:space="preserve"> </v>
      </c>
    </row>
    <row r="1183" spans="2:2" x14ac:dyDescent="0.25">
      <c r="B1183" t="str">
        <f t="shared" si="18"/>
        <v xml:space="preserve"> </v>
      </c>
    </row>
    <row r="1184" spans="2:2" x14ac:dyDescent="0.25">
      <c r="B1184" t="str">
        <f t="shared" si="18"/>
        <v xml:space="preserve"> </v>
      </c>
    </row>
    <row r="1185" spans="1:2" x14ac:dyDescent="0.25">
      <c r="B1185" t="str">
        <f t="shared" si="18"/>
        <v xml:space="preserve"> </v>
      </c>
    </row>
    <row r="1186" spans="1:2" x14ac:dyDescent="0.25">
      <c r="B1186" t="str">
        <f t="shared" si="18"/>
        <v xml:space="preserve"> </v>
      </c>
    </row>
    <row r="1187" spans="1:2" x14ac:dyDescent="0.25">
      <c r="A1187" t="s">
        <v>884</v>
      </c>
      <c r="B1187" t="str">
        <f t="shared" si="18"/>
        <v>4</v>
      </c>
    </row>
    <row r="1188" spans="1:2" x14ac:dyDescent="0.25">
      <c r="B1188" t="str">
        <f t="shared" si="18"/>
        <v xml:space="preserve"> </v>
      </c>
    </row>
    <row r="1189" spans="1:2" x14ac:dyDescent="0.25">
      <c r="B1189" t="str">
        <f t="shared" si="18"/>
        <v xml:space="preserve"> </v>
      </c>
    </row>
    <row r="1190" spans="1:2" x14ac:dyDescent="0.25">
      <c r="B1190" t="str">
        <f t="shared" si="18"/>
        <v xml:space="preserve"> </v>
      </c>
    </row>
    <row r="1191" spans="1:2" x14ac:dyDescent="0.25">
      <c r="B1191" t="str">
        <f t="shared" si="18"/>
        <v xml:space="preserve"> </v>
      </c>
    </row>
    <row r="1192" spans="1:2" x14ac:dyDescent="0.25">
      <c r="B1192" t="str">
        <f t="shared" si="18"/>
        <v xml:space="preserve"> </v>
      </c>
    </row>
    <row r="1193" spans="1:2" x14ac:dyDescent="0.25">
      <c r="B1193" t="str">
        <f t="shared" si="18"/>
        <v xml:space="preserve"> </v>
      </c>
    </row>
    <row r="1194" spans="1:2" x14ac:dyDescent="0.25">
      <c r="B1194" t="str">
        <f t="shared" si="18"/>
        <v xml:space="preserve"> </v>
      </c>
    </row>
    <row r="1195" spans="1:2" x14ac:dyDescent="0.25">
      <c r="B1195" t="str">
        <f t="shared" si="18"/>
        <v xml:space="preserve"> </v>
      </c>
    </row>
    <row r="1196" spans="1:2" x14ac:dyDescent="0.25">
      <c r="B1196" t="str">
        <f t="shared" si="18"/>
        <v xml:space="preserve"> </v>
      </c>
    </row>
    <row r="1197" spans="1:2" x14ac:dyDescent="0.25">
      <c r="B1197" t="str">
        <f t="shared" si="18"/>
        <v xml:space="preserve"> </v>
      </c>
    </row>
    <row r="1198" spans="1:2" x14ac:dyDescent="0.25">
      <c r="A1198" t="s">
        <v>885</v>
      </c>
      <c r="B1198" t="str">
        <f t="shared" si="18"/>
        <v>5</v>
      </c>
    </row>
    <row r="1199" spans="1:2" x14ac:dyDescent="0.25">
      <c r="B1199" t="str">
        <f t="shared" si="18"/>
        <v xml:space="preserve"> </v>
      </c>
    </row>
    <row r="1200" spans="1:2" x14ac:dyDescent="0.25">
      <c r="B1200" t="str">
        <f t="shared" si="18"/>
        <v xml:space="preserve"> </v>
      </c>
    </row>
    <row r="1201" spans="1:2" x14ac:dyDescent="0.25">
      <c r="B1201" t="str">
        <f t="shared" si="18"/>
        <v xml:space="preserve"> </v>
      </c>
    </row>
    <row r="1202" spans="1:2" x14ac:dyDescent="0.25">
      <c r="B1202" t="str">
        <f t="shared" si="18"/>
        <v xml:space="preserve"> </v>
      </c>
    </row>
    <row r="1203" spans="1:2" x14ac:dyDescent="0.25">
      <c r="B1203" t="str">
        <f t="shared" si="18"/>
        <v xml:space="preserve"> </v>
      </c>
    </row>
    <row r="1204" spans="1:2" x14ac:dyDescent="0.25">
      <c r="B1204" t="str">
        <f t="shared" si="18"/>
        <v xml:space="preserve"> </v>
      </c>
    </row>
    <row r="1205" spans="1:2" x14ac:dyDescent="0.25">
      <c r="B1205" t="str">
        <f t="shared" si="18"/>
        <v xml:space="preserve"> </v>
      </c>
    </row>
    <row r="1206" spans="1:2" x14ac:dyDescent="0.25">
      <c r="B1206" t="str">
        <f t="shared" si="18"/>
        <v xml:space="preserve"> </v>
      </c>
    </row>
    <row r="1207" spans="1:2" x14ac:dyDescent="0.25">
      <c r="B1207" t="str">
        <f t="shared" si="18"/>
        <v xml:space="preserve"> </v>
      </c>
    </row>
    <row r="1208" spans="1:2" x14ac:dyDescent="0.25">
      <c r="B1208" t="str">
        <f t="shared" si="18"/>
        <v xml:space="preserve"> </v>
      </c>
    </row>
    <row r="1209" spans="1:2" x14ac:dyDescent="0.25">
      <c r="B1209" t="str">
        <f t="shared" si="18"/>
        <v xml:space="preserve"> </v>
      </c>
    </row>
    <row r="1210" spans="1:2" x14ac:dyDescent="0.25">
      <c r="A1210" t="s">
        <v>886</v>
      </c>
      <c r="B1210" t="str">
        <f t="shared" si="18"/>
        <v>6</v>
      </c>
    </row>
    <row r="1211" spans="1:2" x14ac:dyDescent="0.25">
      <c r="B1211" t="str">
        <f t="shared" si="18"/>
        <v xml:space="preserve"> </v>
      </c>
    </row>
    <row r="1212" spans="1:2" x14ac:dyDescent="0.25">
      <c r="B1212" t="str">
        <f t="shared" si="18"/>
        <v xml:space="preserve"> </v>
      </c>
    </row>
    <row r="1213" spans="1:2" x14ac:dyDescent="0.25">
      <c r="B1213" t="str">
        <f t="shared" si="18"/>
        <v xml:space="preserve"> </v>
      </c>
    </row>
    <row r="1214" spans="1:2" x14ac:dyDescent="0.25">
      <c r="B1214" t="str">
        <f t="shared" si="18"/>
        <v xml:space="preserve"> </v>
      </c>
    </row>
    <row r="1215" spans="1:2" x14ac:dyDescent="0.25">
      <c r="B1215" t="str">
        <f t="shared" si="18"/>
        <v xml:space="preserve"> </v>
      </c>
    </row>
    <row r="1216" spans="1:2" x14ac:dyDescent="0.25">
      <c r="B1216" t="str">
        <f t="shared" si="18"/>
        <v xml:space="preserve"> </v>
      </c>
    </row>
    <row r="1217" spans="1:2" x14ac:dyDescent="0.25">
      <c r="B1217" t="str">
        <f t="shared" si="18"/>
        <v xml:space="preserve"> </v>
      </c>
    </row>
    <row r="1218" spans="1:2" x14ac:dyDescent="0.25">
      <c r="B1218" t="str">
        <f t="shared" ref="B1218:B1281" si="19">IF(LEN(A1218)=9,RIGHT(A1218,1),IF(LEN(A1218)=10,RIGHT(2)," "))</f>
        <v xml:space="preserve"> </v>
      </c>
    </row>
    <row r="1219" spans="1:2" x14ac:dyDescent="0.25">
      <c r="B1219" t="str">
        <f t="shared" si="19"/>
        <v xml:space="preserve"> </v>
      </c>
    </row>
    <row r="1220" spans="1:2" x14ac:dyDescent="0.25">
      <c r="B1220" t="str">
        <f t="shared" si="19"/>
        <v xml:space="preserve"> </v>
      </c>
    </row>
    <row r="1221" spans="1:2" x14ac:dyDescent="0.25">
      <c r="A1221" t="s">
        <v>887</v>
      </c>
      <c r="B1221" t="str">
        <f t="shared" si="19"/>
        <v>7</v>
      </c>
    </row>
    <row r="1222" spans="1:2" x14ac:dyDescent="0.25">
      <c r="B1222" t="str">
        <f t="shared" si="19"/>
        <v xml:space="preserve"> </v>
      </c>
    </row>
    <row r="1223" spans="1:2" x14ac:dyDescent="0.25">
      <c r="B1223" t="str">
        <f t="shared" si="19"/>
        <v xml:space="preserve"> </v>
      </c>
    </row>
    <row r="1224" spans="1:2" x14ac:dyDescent="0.25">
      <c r="B1224" t="str">
        <f t="shared" si="19"/>
        <v xml:space="preserve"> </v>
      </c>
    </row>
    <row r="1225" spans="1:2" x14ac:dyDescent="0.25">
      <c r="B1225" t="str">
        <f t="shared" si="19"/>
        <v xml:space="preserve"> </v>
      </c>
    </row>
    <row r="1226" spans="1:2" x14ac:dyDescent="0.25">
      <c r="B1226" t="str">
        <f t="shared" si="19"/>
        <v xml:space="preserve"> </v>
      </c>
    </row>
    <row r="1227" spans="1:2" x14ac:dyDescent="0.25">
      <c r="B1227" t="str">
        <f t="shared" si="19"/>
        <v xml:space="preserve"> </v>
      </c>
    </row>
    <row r="1228" spans="1:2" x14ac:dyDescent="0.25">
      <c r="B1228" t="str">
        <f t="shared" si="19"/>
        <v xml:space="preserve"> </v>
      </c>
    </row>
    <row r="1229" spans="1:2" x14ac:dyDescent="0.25">
      <c r="B1229" t="str">
        <f t="shared" si="19"/>
        <v xml:space="preserve"> </v>
      </c>
    </row>
    <row r="1230" spans="1:2" x14ac:dyDescent="0.25">
      <c r="B1230" t="str">
        <f t="shared" si="19"/>
        <v xml:space="preserve"> </v>
      </c>
    </row>
    <row r="1231" spans="1:2" x14ac:dyDescent="0.25">
      <c r="B1231" t="str">
        <f t="shared" si="19"/>
        <v xml:space="preserve"> </v>
      </c>
    </row>
    <row r="1232" spans="1:2" x14ac:dyDescent="0.25">
      <c r="B1232" t="str">
        <f t="shared" si="19"/>
        <v xml:space="preserve"> </v>
      </c>
    </row>
    <row r="1233" spans="1:2" x14ac:dyDescent="0.25">
      <c r="B1233" t="str">
        <f t="shared" si="19"/>
        <v xml:space="preserve"> </v>
      </c>
    </row>
    <row r="1234" spans="1:2" x14ac:dyDescent="0.25">
      <c r="A1234" t="s">
        <v>888</v>
      </c>
      <c r="B1234" t="str">
        <f t="shared" si="19"/>
        <v>8</v>
      </c>
    </row>
    <row r="1235" spans="1:2" x14ac:dyDescent="0.25">
      <c r="B1235" t="str">
        <f t="shared" si="19"/>
        <v xml:space="preserve"> </v>
      </c>
    </row>
    <row r="1236" spans="1:2" x14ac:dyDescent="0.25">
      <c r="B1236" t="str">
        <f t="shared" si="19"/>
        <v xml:space="preserve"> </v>
      </c>
    </row>
    <row r="1237" spans="1:2" x14ac:dyDescent="0.25">
      <c r="B1237" t="str">
        <f t="shared" si="19"/>
        <v xml:space="preserve"> </v>
      </c>
    </row>
    <row r="1238" spans="1:2" x14ac:dyDescent="0.25">
      <c r="B1238" t="str">
        <f t="shared" si="19"/>
        <v xml:space="preserve"> </v>
      </c>
    </row>
    <row r="1239" spans="1:2" x14ac:dyDescent="0.25">
      <c r="B1239" t="str">
        <f t="shared" si="19"/>
        <v xml:space="preserve"> </v>
      </c>
    </row>
    <row r="1240" spans="1:2" x14ac:dyDescent="0.25">
      <c r="B1240" t="str">
        <f t="shared" si="19"/>
        <v xml:space="preserve"> </v>
      </c>
    </row>
    <row r="1241" spans="1:2" x14ac:dyDescent="0.25">
      <c r="B1241" t="str">
        <f t="shared" si="19"/>
        <v xml:space="preserve"> </v>
      </c>
    </row>
    <row r="1242" spans="1:2" x14ac:dyDescent="0.25">
      <c r="B1242" t="str">
        <f t="shared" si="19"/>
        <v xml:space="preserve"> </v>
      </c>
    </row>
    <row r="1243" spans="1:2" x14ac:dyDescent="0.25">
      <c r="B1243" t="str">
        <f t="shared" si="19"/>
        <v xml:space="preserve"> </v>
      </c>
    </row>
    <row r="1244" spans="1:2" x14ac:dyDescent="0.25">
      <c r="B1244" t="str">
        <f t="shared" si="19"/>
        <v xml:space="preserve"> </v>
      </c>
    </row>
    <row r="1245" spans="1:2" x14ac:dyDescent="0.25">
      <c r="B1245" t="str">
        <f t="shared" si="19"/>
        <v xml:space="preserve"> </v>
      </c>
    </row>
    <row r="1246" spans="1:2" x14ac:dyDescent="0.25">
      <c r="A1246" t="s">
        <v>889</v>
      </c>
      <c r="B1246" t="str">
        <f t="shared" si="19"/>
        <v>9</v>
      </c>
    </row>
    <row r="1247" spans="1:2" x14ac:dyDescent="0.25">
      <c r="B1247" t="str">
        <f t="shared" si="19"/>
        <v xml:space="preserve"> </v>
      </c>
    </row>
    <row r="1248" spans="1:2" x14ac:dyDescent="0.25">
      <c r="B1248" t="str">
        <f t="shared" si="19"/>
        <v xml:space="preserve"> </v>
      </c>
    </row>
    <row r="1249" spans="1:2" x14ac:dyDescent="0.25">
      <c r="B1249" t="str">
        <f t="shared" si="19"/>
        <v xml:space="preserve"> </v>
      </c>
    </row>
    <row r="1250" spans="1:2" x14ac:dyDescent="0.25">
      <c r="B1250" t="str">
        <f t="shared" si="19"/>
        <v xml:space="preserve"> </v>
      </c>
    </row>
    <row r="1251" spans="1:2" x14ac:dyDescent="0.25">
      <c r="B1251" t="str">
        <f t="shared" si="19"/>
        <v xml:space="preserve"> </v>
      </c>
    </row>
    <row r="1252" spans="1:2" x14ac:dyDescent="0.25">
      <c r="B1252" t="str">
        <f t="shared" si="19"/>
        <v xml:space="preserve"> </v>
      </c>
    </row>
    <row r="1253" spans="1:2" x14ac:dyDescent="0.25">
      <c r="B1253" t="str">
        <f t="shared" si="19"/>
        <v xml:space="preserve"> </v>
      </c>
    </row>
    <row r="1254" spans="1:2" x14ac:dyDescent="0.25">
      <c r="B1254" t="str">
        <f t="shared" si="19"/>
        <v xml:space="preserve"> </v>
      </c>
    </row>
    <row r="1255" spans="1:2" x14ac:dyDescent="0.25">
      <c r="B1255" t="str">
        <f t="shared" si="19"/>
        <v xml:space="preserve"> </v>
      </c>
    </row>
    <row r="1256" spans="1:2" x14ac:dyDescent="0.25">
      <c r="A1256" t="s">
        <v>890</v>
      </c>
      <c r="B1256" t="str">
        <f t="shared" si="19"/>
        <v>2</v>
      </c>
    </row>
    <row r="1257" spans="1:2" x14ac:dyDescent="0.25">
      <c r="B1257" t="str">
        <f t="shared" si="19"/>
        <v xml:space="preserve"> </v>
      </c>
    </row>
    <row r="1258" spans="1:2" x14ac:dyDescent="0.25">
      <c r="B1258" t="str">
        <f t="shared" si="19"/>
        <v xml:space="preserve"> </v>
      </c>
    </row>
    <row r="1259" spans="1:2" x14ac:dyDescent="0.25">
      <c r="B1259" t="str">
        <f t="shared" si="19"/>
        <v xml:space="preserve"> </v>
      </c>
    </row>
    <row r="1260" spans="1:2" x14ac:dyDescent="0.25">
      <c r="B1260" t="str">
        <f t="shared" si="19"/>
        <v xml:space="preserve"> </v>
      </c>
    </row>
    <row r="1261" spans="1:2" x14ac:dyDescent="0.25">
      <c r="B1261" t="str">
        <f t="shared" si="19"/>
        <v xml:space="preserve"> </v>
      </c>
    </row>
    <row r="1262" spans="1:2" x14ac:dyDescent="0.25">
      <c r="B1262" t="str">
        <f t="shared" si="19"/>
        <v xml:space="preserve"> </v>
      </c>
    </row>
    <row r="1263" spans="1:2" x14ac:dyDescent="0.25">
      <c r="B1263" t="str">
        <f t="shared" si="19"/>
        <v xml:space="preserve"> </v>
      </c>
    </row>
    <row r="1264" spans="1:2" x14ac:dyDescent="0.25">
      <c r="B1264" t="str">
        <f t="shared" si="19"/>
        <v xml:space="preserve"> </v>
      </c>
    </row>
    <row r="1265" spans="1:2" x14ac:dyDescent="0.25">
      <c r="B1265" t="str">
        <f t="shared" si="19"/>
        <v xml:space="preserve"> </v>
      </c>
    </row>
    <row r="1266" spans="1:2" x14ac:dyDescent="0.25">
      <c r="B1266" t="str">
        <f t="shared" si="19"/>
        <v xml:space="preserve"> </v>
      </c>
    </row>
    <row r="1267" spans="1:2" x14ac:dyDescent="0.25">
      <c r="A1267" t="s">
        <v>891</v>
      </c>
      <c r="B1267" t="str">
        <f t="shared" si="19"/>
        <v>2</v>
      </c>
    </row>
    <row r="1268" spans="1:2" x14ac:dyDescent="0.25">
      <c r="B1268" t="str">
        <f t="shared" si="19"/>
        <v xml:space="preserve"> </v>
      </c>
    </row>
    <row r="1269" spans="1:2" x14ac:dyDescent="0.25">
      <c r="B1269" t="str">
        <f t="shared" si="19"/>
        <v xml:space="preserve"> </v>
      </c>
    </row>
    <row r="1270" spans="1:2" x14ac:dyDescent="0.25">
      <c r="B1270" t="str">
        <f t="shared" si="19"/>
        <v xml:space="preserve"> </v>
      </c>
    </row>
    <row r="1271" spans="1:2" x14ac:dyDescent="0.25">
      <c r="B1271" t="str">
        <f t="shared" si="19"/>
        <v xml:space="preserve"> </v>
      </c>
    </row>
    <row r="1272" spans="1:2" x14ac:dyDescent="0.25">
      <c r="B1272" t="str">
        <f t="shared" si="19"/>
        <v xml:space="preserve"> </v>
      </c>
    </row>
    <row r="1273" spans="1:2" x14ac:dyDescent="0.25">
      <c r="B1273" t="str">
        <f t="shared" si="19"/>
        <v xml:space="preserve"> </v>
      </c>
    </row>
    <row r="1274" spans="1:2" x14ac:dyDescent="0.25">
      <c r="A1274" t="s">
        <v>892</v>
      </c>
      <c r="B1274" t="str">
        <f t="shared" si="19"/>
        <v>2</v>
      </c>
    </row>
    <row r="1275" spans="1:2" x14ac:dyDescent="0.25">
      <c r="B1275" t="str">
        <f t="shared" si="19"/>
        <v xml:space="preserve"> </v>
      </c>
    </row>
    <row r="1276" spans="1:2" x14ac:dyDescent="0.25">
      <c r="B1276" t="str">
        <f t="shared" si="19"/>
        <v xml:space="preserve"> </v>
      </c>
    </row>
    <row r="1277" spans="1:2" x14ac:dyDescent="0.25">
      <c r="B1277" t="str">
        <f t="shared" si="19"/>
        <v xml:space="preserve"> </v>
      </c>
    </row>
    <row r="1278" spans="1:2" x14ac:dyDescent="0.25">
      <c r="B1278" t="str">
        <f t="shared" si="19"/>
        <v xml:space="preserve"> </v>
      </c>
    </row>
    <row r="1279" spans="1:2" x14ac:dyDescent="0.25">
      <c r="B1279" t="str">
        <f t="shared" si="19"/>
        <v xml:space="preserve"> </v>
      </c>
    </row>
    <row r="1280" spans="1:2" x14ac:dyDescent="0.25">
      <c r="B1280" t="str">
        <f t="shared" si="19"/>
        <v xml:space="preserve"> </v>
      </c>
    </row>
    <row r="1281" spans="1:2" x14ac:dyDescent="0.25">
      <c r="B1281" t="str">
        <f t="shared" si="19"/>
        <v xml:space="preserve"> </v>
      </c>
    </row>
    <row r="1282" spans="1:2" x14ac:dyDescent="0.25">
      <c r="B1282" t="str">
        <f t="shared" ref="B1282:B1345" si="20">IF(LEN(A1282)=9,RIGHT(A1282,1),IF(LEN(A1282)=10,RIGHT(2)," "))</f>
        <v xml:space="preserve"> </v>
      </c>
    </row>
    <row r="1283" spans="1:2" x14ac:dyDescent="0.25">
      <c r="A1283" t="s">
        <v>893</v>
      </c>
      <c r="B1283" t="str">
        <f t="shared" si="20"/>
        <v>2</v>
      </c>
    </row>
    <row r="1284" spans="1:2" x14ac:dyDescent="0.25">
      <c r="B1284" t="str">
        <f t="shared" si="20"/>
        <v xml:space="preserve"> </v>
      </c>
    </row>
    <row r="1285" spans="1:2" x14ac:dyDescent="0.25">
      <c r="B1285" t="str">
        <f t="shared" si="20"/>
        <v xml:space="preserve"> </v>
      </c>
    </row>
    <row r="1286" spans="1:2" x14ac:dyDescent="0.25">
      <c r="B1286" t="str">
        <f t="shared" si="20"/>
        <v xml:space="preserve"> </v>
      </c>
    </row>
    <row r="1287" spans="1:2" x14ac:dyDescent="0.25">
      <c r="B1287" t="str">
        <f t="shared" si="20"/>
        <v xml:space="preserve"> </v>
      </c>
    </row>
    <row r="1288" spans="1:2" x14ac:dyDescent="0.25">
      <c r="B1288" t="str">
        <f t="shared" si="20"/>
        <v xml:space="preserve"> </v>
      </c>
    </row>
    <row r="1289" spans="1:2" x14ac:dyDescent="0.25">
      <c r="B1289" t="str">
        <f t="shared" si="20"/>
        <v xml:space="preserve"> </v>
      </c>
    </row>
    <row r="1290" spans="1:2" x14ac:dyDescent="0.25">
      <c r="B1290" t="str">
        <f t="shared" si="20"/>
        <v xml:space="preserve"> </v>
      </c>
    </row>
    <row r="1291" spans="1:2" x14ac:dyDescent="0.25">
      <c r="B1291" t="str">
        <f t="shared" si="20"/>
        <v xml:space="preserve"> </v>
      </c>
    </row>
    <row r="1292" spans="1:2" x14ac:dyDescent="0.25">
      <c r="B1292" t="str">
        <f t="shared" si="20"/>
        <v xml:space="preserve"> </v>
      </c>
    </row>
    <row r="1293" spans="1:2" x14ac:dyDescent="0.25">
      <c r="B1293" t="str">
        <f t="shared" si="20"/>
        <v xml:space="preserve"> </v>
      </c>
    </row>
    <row r="1294" spans="1:2" x14ac:dyDescent="0.25">
      <c r="B1294" t="str">
        <f t="shared" si="20"/>
        <v xml:space="preserve"> </v>
      </c>
    </row>
    <row r="1295" spans="1:2" x14ac:dyDescent="0.25">
      <c r="B1295" t="str">
        <f t="shared" si="20"/>
        <v xml:space="preserve"> </v>
      </c>
    </row>
    <row r="1296" spans="1:2" x14ac:dyDescent="0.25">
      <c r="B1296" t="str">
        <f t="shared" si="20"/>
        <v xml:space="preserve"> </v>
      </c>
    </row>
    <row r="1297" spans="1:2" x14ac:dyDescent="0.25">
      <c r="B1297" t="str">
        <f t="shared" si="20"/>
        <v xml:space="preserve"> </v>
      </c>
    </row>
    <row r="1298" spans="1:2" x14ac:dyDescent="0.25">
      <c r="B1298" t="str">
        <f t="shared" si="20"/>
        <v xml:space="preserve"> </v>
      </c>
    </row>
    <row r="1299" spans="1:2" x14ac:dyDescent="0.25">
      <c r="B1299" t="str">
        <f t="shared" si="20"/>
        <v xml:space="preserve"> </v>
      </c>
    </row>
    <row r="1300" spans="1:2" x14ac:dyDescent="0.25">
      <c r="B1300" t="str">
        <f t="shared" si="20"/>
        <v xml:space="preserve"> </v>
      </c>
    </row>
    <row r="1301" spans="1:2" x14ac:dyDescent="0.25">
      <c r="A1301" t="s">
        <v>881</v>
      </c>
      <c r="B1301" t="str">
        <f t="shared" si="20"/>
        <v>1</v>
      </c>
    </row>
    <row r="1302" spans="1:2" x14ac:dyDescent="0.25">
      <c r="B1302" t="str">
        <f t="shared" si="20"/>
        <v xml:space="preserve"> </v>
      </c>
    </row>
    <row r="1303" spans="1:2" x14ac:dyDescent="0.25">
      <c r="B1303" t="str">
        <f t="shared" si="20"/>
        <v xml:space="preserve"> </v>
      </c>
    </row>
    <row r="1304" spans="1:2" x14ac:dyDescent="0.25">
      <c r="B1304" t="str">
        <f t="shared" si="20"/>
        <v xml:space="preserve"> </v>
      </c>
    </row>
    <row r="1305" spans="1:2" x14ac:dyDescent="0.25">
      <c r="B1305" t="str">
        <f t="shared" si="20"/>
        <v xml:space="preserve"> </v>
      </c>
    </row>
    <row r="1306" spans="1:2" x14ac:dyDescent="0.25">
      <c r="B1306" t="str">
        <f t="shared" si="20"/>
        <v xml:space="preserve"> </v>
      </c>
    </row>
    <row r="1307" spans="1:2" x14ac:dyDescent="0.25">
      <c r="B1307" t="str">
        <f t="shared" si="20"/>
        <v xml:space="preserve"> </v>
      </c>
    </row>
    <row r="1308" spans="1:2" x14ac:dyDescent="0.25">
      <c r="B1308" t="str">
        <f t="shared" si="20"/>
        <v xml:space="preserve"> </v>
      </c>
    </row>
    <row r="1309" spans="1:2" x14ac:dyDescent="0.25">
      <c r="B1309" t="str">
        <f t="shared" si="20"/>
        <v xml:space="preserve"> </v>
      </c>
    </row>
    <row r="1310" spans="1:2" x14ac:dyDescent="0.25">
      <c r="B1310" t="str">
        <f t="shared" si="20"/>
        <v xml:space="preserve"> </v>
      </c>
    </row>
    <row r="1311" spans="1:2" x14ac:dyDescent="0.25">
      <c r="B1311" t="str">
        <f t="shared" si="20"/>
        <v xml:space="preserve"> </v>
      </c>
    </row>
    <row r="1312" spans="1:2" x14ac:dyDescent="0.25">
      <c r="B1312" t="str">
        <f t="shared" si="20"/>
        <v xml:space="preserve"> </v>
      </c>
    </row>
    <row r="1313" spans="1:2" x14ac:dyDescent="0.25">
      <c r="B1313" t="str">
        <f t="shared" si="20"/>
        <v xml:space="preserve"> </v>
      </c>
    </row>
    <row r="1314" spans="1:2" x14ac:dyDescent="0.25">
      <c r="B1314" t="str">
        <f t="shared" si="20"/>
        <v xml:space="preserve"> </v>
      </c>
    </row>
    <row r="1315" spans="1:2" x14ac:dyDescent="0.25">
      <c r="B1315" t="str">
        <f t="shared" si="20"/>
        <v xml:space="preserve"> </v>
      </c>
    </row>
    <row r="1316" spans="1:2" x14ac:dyDescent="0.25">
      <c r="B1316" t="str">
        <f t="shared" si="20"/>
        <v xml:space="preserve"> </v>
      </c>
    </row>
    <row r="1317" spans="1:2" x14ac:dyDescent="0.25">
      <c r="B1317" t="str">
        <f t="shared" si="20"/>
        <v xml:space="preserve"> </v>
      </c>
    </row>
    <row r="1318" spans="1:2" x14ac:dyDescent="0.25">
      <c r="B1318" t="str">
        <f t="shared" si="20"/>
        <v xml:space="preserve"> </v>
      </c>
    </row>
    <row r="1319" spans="1:2" x14ac:dyDescent="0.25">
      <c r="B1319" t="str">
        <f t="shared" si="20"/>
        <v xml:space="preserve"> </v>
      </c>
    </row>
    <row r="1320" spans="1:2" x14ac:dyDescent="0.25">
      <c r="B1320" t="str">
        <f t="shared" si="20"/>
        <v xml:space="preserve"> </v>
      </c>
    </row>
    <row r="1321" spans="1:2" x14ac:dyDescent="0.25">
      <c r="B1321" t="str">
        <f t="shared" si="20"/>
        <v xml:space="preserve"> </v>
      </c>
    </row>
    <row r="1322" spans="1:2" x14ac:dyDescent="0.25">
      <c r="B1322" t="str">
        <f t="shared" si="20"/>
        <v xml:space="preserve"> </v>
      </c>
    </row>
    <row r="1323" spans="1:2" x14ac:dyDescent="0.25">
      <c r="B1323" t="str">
        <f t="shared" si="20"/>
        <v xml:space="preserve"> </v>
      </c>
    </row>
    <row r="1324" spans="1:2" x14ac:dyDescent="0.25">
      <c r="B1324" t="str">
        <f t="shared" si="20"/>
        <v xml:space="preserve"> </v>
      </c>
    </row>
    <row r="1325" spans="1:2" x14ac:dyDescent="0.25">
      <c r="B1325" t="str">
        <f t="shared" si="20"/>
        <v xml:space="preserve"> </v>
      </c>
    </row>
    <row r="1326" spans="1:2" x14ac:dyDescent="0.25">
      <c r="A1326" t="s">
        <v>884</v>
      </c>
      <c r="B1326" t="str">
        <f t="shared" si="20"/>
        <v>4</v>
      </c>
    </row>
    <row r="1327" spans="1:2" x14ac:dyDescent="0.25">
      <c r="B1327" t="str">
        <f t="shared" si="20"/>
        <v xml:space="preserve"> </v>
      </c>
    </row>
    <row r="1328" spans="1:2" x14ac:dyDescent="0.25">
      <c r="B1328" t="str">
        <f t="shared" si="20"/>
        <v xml:space="preserve"> </v>
      </c>
    </row>
    <row r="1329" spans="1:2" x14ac:dyDescent="0.25">
      <c r="B1329" t="str">
        <f t="shared" si="20"/>
        <v xml:space="preserve"> </v>
      </c>
    </row>
    <row r="1330" spans="1:2" x14ac:dyDescent="0.25">
      <c r="B1330" t="str">
        <f t="shared" si="20"/>
        <v xml:space="preserve"> </v>
      </c>
    </row>
    <row r="1331" spans="1:2" x14ac:dyDescent="0.25">
      <c r="B1331" t="str">
        <f t="shared" si="20"/>
        <v xml:space="preserve"> </v>
      </c>
    </row>
    <row r="1332" spans="1:2" x14ac:dyDescent="0.25">
      <c r="B1332" t="str">
        <f t="shared" si="20"/>
        <v xml:space="preserve"> </v>
      </c>
    </row>
    <row r="1333" spans="1:2" x14ac:dyDescent="0.25">
      <c r="B1333" t="str">
        <f t="shared" si="20"/>
        <v xml:space="preserve"> </v>
      </c>
    </row>
    <row r="1334" spans="1:2" x14ac:dyDescent="0.25">
      <c r="A1334" t="s">
        <v>885</v>
      </c>
      <c r="B1334" t="str">
        <f t="shared" si="20"/>
        <v>5</v>
      </c>
    </row>
    <row r="1335" spans="1:2" x14ac:dyDescent="0.25">
      <c r="B1335" t="str">
        <f t="shared" si="20"/>
        <v xml:space="preserve"> </v>
      </c>
    </row>
    <row r="1336" spans="1:2" x14ac:dyDescent="0.25">
      <c r="B1336" t="str">
        <f t="shared" si="20"/>
        <v xml:space="preserve"> </v>
      </c>
    </row>
    <row r="1337" spans="1:2" x14ac:dyDescent="0.25">
      <c r="B1337" t="str">
        <f t="shared" si="20"/>
        <v xml:space="preserve"> </v>
      </c>
    </row>
    <row r="1338" spans="1:2" x14ac:dyDescent="0.25">
      <c r="B1338" t="str">
        <f t="shared" si="20"/>
        <v xml:space="preserve"> </v>
      </c>
    </row>
    <row r="1339" spans="1:2" x14ac:dyDescent="0.25">
      <c r="B1339" t="str">
        <f t="shared" si="20"/>
        <v xml:space="preserve"> </v>
      </c>
    </row>
    <row r="1340" spans="1:2" x14ac:dyDescent="0.25">
      <c r="B1340" t="str">
        <f t="shared" si="20"/>
        <v xml:space="preserve"> </v>
      </c>
    </row>
    <row r="1341" spans="1:2" x14ac:dyDescent="0.25">
      <c r="B1341" t="str">
        <f t="shared" si="20"/>
        <v xml:space="preserve"> </v>
      </c>
    </row>
    <row r="1342" spans="1:2" x14ac:dyDescent="0.25">
      <c r="A1342" t="s">
        <v>886</v>
      </c>
      <c r="B1342" t="str">
        <f t="shared" si="20"/>
        <v>6</v>
      </c>
    </row>
    <row r="1343" spans="1:2" x14ac:dyDescent="0.25">
      <c r="B1343" t="str">
        <f t="shared" si="20"/>
        <v xml:space="preserve"> </v>
      </c>
    </row>
    <row r="1344" spans="1:2" x14ac:dyDescent="0.25">
      <c r="B1344" t="str">
        <f t="shared" si="20"/>
        <v xml:space="preserve"> </v>
      </c>
    </row>
    <row r="1345" spans="1:2" x14ac:dyDescent="0.25">
      <c r="B1345" t="str">
        <f t="shared" si="20"/>
        <v xml:space="preserve"> </v>
      </c>
    </row>
    <row r="1346" spans="1:2" x14ac:dyDescent="0.25">
      <c r="B1346" t="str">
        <f t="shared" ref="B1346:B1373" si="21">IF(LEN(A1346)=9,RIGHT(A1346,1),IF(LEN(A1346)=10,RIGHT(2)," "))</f>
        <v xml:space="preserve"> </v>
      </c>
    </row>
    <row r="1347" spans="1:2" x14ac:dyDescent="0.25">
      <c r="B1347" t="str">
        <f t="shared" si="21"/>
        <v xml:space="preserve"> </v>
      </c>
    </row>
    <row r="1348" spans="1:2" x14ac:dyDescent="0.25">
      <c r="B1348" t="str">
        <f t="shared" si="21"/>
        <v xml:space="preserve"> </v>
      </c>
    </row>
    <row r="1349" spans="1:2" x14ac:dyDescent="0.25">
      <c r="B1349" t="str">
        <f t="shared" si="21"/>
        <v xml:space="preserve"> </v>
      </c>
    </row>
    <row r="1350" spans="1:2" x14ac:dyDescent="0.25">
      <c r="A1350" t="s">
        <v>887</v>
      </c>
      <c r="B1350" t="str">
        <f t="shared" si="21"/>
        <v>7</v>
      </c>
    </row>
    <row r="1351" spans="1:2" x14ac:dyDescent="0.25">
      <c r="B1351" t="str">
        <f t="shared" si="21"/>
        <v xml:space="preserve"> </v>
      </c>
    </row>
    <row r="1352" spans="1:2" x14ac:dyDescent="0.25">
      <c r="B1352" t="str">
        <f t="shared" si="21"/>
        <v xml:space="preserve"> </v>
      </c>
    </row>
    <row r="1353" spans="1:2" x14ac:dyDescent="0.25">
      <c r="B1353" t="str">
        <f t="shared" si="21"/>
        <v xml:space="preserve"> </v>
      </c>
    </row>
    <row r="1354" spans="1:2" x14ac:dyDescent="0.25">
      <c r="B1354" t="str">
        <f t="shared" si="21"/>
        <v xml:space="preserve"> </v>
      </c>
    </row>
    <row r="1355" spans="1:2" x14ac:dyDescent="0.25">
      <c r="B1355" t="str">
        <f t="shared" si="21"/>
        <v xml:space="preserve"> </v>
      </c>
    </row>
    <row r="1356" spans="1:2" x14ac:dyDescent="0.25">
      <c r="B1356" t="str">
        <f t="shared" si="21"/>
        <v xml:space="preserve"> </v>
      </c>
    </row>
    <row r="1357" spans="1:2" x14ac:dyDescent="0.25">
      <c r="B1357" t="str">
        <f t="shared" si="21"/>
        <v xml:space="preserve"> </v>
      </c>
    </row>
    <row r="1358" spans="1:2" x14ac:dyDescent="0.25">
      <c r="B1358" t="str">
        <f t="shared" si="21"/>
        <v xml:space="preserve"> </v>
      </c>
    </row>
    <row r="1359" spans="1:2" x14ac:dyDescent="0.25">
      <c r="B1359" t="str">
        <f t="shared" si="21"/>
        <v xml:space="preserve"> </v>
      </c>
    </row>
    <row r="1360" spans="1:2" x14ac:dyDescent="0.25">
      <c r="B1360" t="str">
        <f t="shared" si="21"/>
        <v xml:space="preserve"> </v>
      </c>
    </row>
    <row r="1361" spans="1:2" x14ac:dyDescent="0.25">
      <c r="B1361" t="str">
        <f t="shared" si="21"/>
        <v xml:space="preserve"> </v>
      </c>
    </row>
    <row r="1362" spans="1:2" x14ac:dyDescent="0.25">
      <c r="B1362" t="str">
        <f t="shared" si="21"/>
        <v xml:space="preserve"> </v>
      </c>
    </row>
    <row r="1363" spans="1:2" x14ac:dyDescent="0.25">
      <c r="B1363" t="str">
        <f t="shared" si="21"/>
        <v xml:space="preserve"> </v>
      </c>
    </row>
    <row r="1364" spans="1:2" x14ac:dyDescent="0.25">
      <c r="B1364" t="str">
        <f t="shared" si="21"/>
        <v xml:space="preserve"> </v>
      </c>
    </row>
    <row r="1365" spans="1:2" x14ac:dyDescent="0.25">
      <c r="A1365" t="s">
        <v>889</v>
      </c>
      <c r="B1365" t="str">
        <f t="shared" si="21"/>
        <v>9</v>
      </c>
    </row>
    <row r="1366" spans="1:2" x14ac:dyDescent="0.25">
      <c r="B1366" t="str">
        <f t="shared" si="21"/>
        <v xml:space="preserve"> </v>
      </c>
    </row>
    <row r="1367" spans="1:2" x14ac:dyDescent="0.25">
      <c r="B1367" t="str">
        <f t="shared" si="21"/>
        <v xml:space="preserve"> </v>
      </c>
    </row>
    <row r="1368" spans="1:2" x14ac:dyDescent="0.25">
      <c r="B1368" t="str">
        <f t="shared" si="21"/>
        <v xml:space="preserve"> </v>
      </c>
    </row>
    <row r="1369" spans="1:2" x14ac:dyDescent="0.25">
      <c r="B1369" t="str">
        <f t="shared" si="21"/>
        <v xml:space="preserve"> </v>
      </c>
    </row>
    <row r="1370" spans="1:2" x14ac:dyDescent="0.25">
      <c r="B1370" t="str">
        <f t="shared" si="21"/>
        <v xml:space="preserve"> </v>
      </c>
    </row>
    <row r="1371" spans="1:2" x14ac:dyDescent="0.25">
      <c r="B1371" t="str">
        <f t="shared" si="21"/>
        <v xml:space="preserve"> </v>
      </c>
    </row>
    <row r="1372" spans="1:2" x14ac:dyDescent="0.25">
      <c r="B1372" t="str">
        <f t="shared" si="21"/>
        <v xml:space="preserve"> </v>
      </c>
    </row>
    <row r="1373" spans="1:2" x14ac:dyDescent="0.25">
      <c r="B1373" t="str">
        <f t="shared" si="21"/>
        <v xml:space="preserv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8"/>
  <sheetViews>
    <sheetView zoomScale="40" zoomScaleNormal="40" workbookViewId="0">
      <selection activeCell="J2" sqref="J2"/>
    </sheetView>
  </sheetViews>
  <sheetFormatPr defaultRowHeight="15" x14ac:dyDescent="0.25"/>
  <cols>
    <col min="1" max="1" width="18.42578125" bestFit="1" customWidth="1"/>
    <col min="3" max="3" width="117.5703125" customWidth="1"/>
    <col min="4" max="4" width="18.42578125" bestFit="1" customWidth="1"/>
  </cols>
  <sheetData>
    <row r="1" spans="1:14" ht="30" x14ac:dyDescent="0.25">
      <c r="A1" t="s">
        <v>654</v>
      </c>
      <c r="C1" s="1" t="s">
        <v>654</v>
      </c>
      <c r="D1" t="s">
        <v>654</v>
      </c>
      <c r="E1" t="str">
        <f t="shared" ref="E1:E32" si="0">IF(LEFT(C1,8)="Question",LEFT(C1,8)," ")</f>
        <v xml:space="preserve"> </v>
      </c>
      <c r="F1" t="s">
        <v>105</v>
      </c>
      <c r="G1" t="str">
        <f t="shared" ref="G1:G32" si="1">IF(E1="Question",C2," ")</f>
        <v xml:space="preserve"> </v>
      </c>
      <c r="H1" t="str">
        <f t="shared" ref="H1:H32" si="2">IF(ISNUMBER(F1),IF(LEFT(C3,2)="A.",C3,IF(LEFT(C4,2)="A.",C4,IF(LEFT(C5,2)="A.",C5,IF(LEFT(C6,2)="A.",C6,IF(LEFT(C7,2)="A.",C7," "))))),"")</f>
        <v/>
      </c>
      <c r="I1" t="str">
        <f t="shared" ref="I1:I32" si="3">IF(ISNUMBER(F1),IF(LEFT(C4,2)="B.",C4,IF(LEFT(C5,2)="B.",C5,IF(LEFT(C6,2)="B.",C6,IF(LEFT(C7,2)="B.",C7,IF(LEFT(C8,2)="B.",C8," "))))),"")</f>
        <v/>
      </c>
      <c r="J1" t="str">
        <f t="shared" ref="J1:J32" si="4">IF(ISNUMBER(F1),IF(LEFT(C5,2)="C.",C5,IF(LEFT(C6,2)="C.",C6,IF(LEFT(C7,2)="C.",C7,IF(LEFT(C8,2)="C.",C8,IF(LEFT(C9,2)="C.",C9," "))))),"")</f>
        <v/>
      </c>
      <c r="K1" t="str">
        <f t="shared" ref="K1:K32" si="5">IF(ISNUMBER(F1),IF(LEFT(C6,2)="D.",C6,IF(LEFT(C7,2)="D.",C7,IF(LEFT(C8,2)="D.",C8,IF(LEFT(C9,2)="D.",C9,IF(LEFT(C10,2)="D.",C10," "))))),"")</f>
        <v/>
      </c>
      <c r="L1" t="str">
        <f t="shared" ref="L1:L32" si="6">IF(ISNUMBER(F1),IF(LEFT(C7,2)="E.",C7,IF(LEFT(C8,2)="E.",C8,IF(LEFT(C9,2)="E.",C9,IF(LEFT(C10,2)="E.",C10,IF(LEFT(C11,2)="E.",C11," "))))),"")</f>
        <v/>
      </c>
      <c r="M1" t="str">
        <f t="shared" ref="M1:M32" si="7">IF(ISNUMBER(F1),IF(LEFT(C8,2)="F.",C8,IF(LEFT(C9,2)="F.",C9,IF(LEFT(C10,2)="F.",C10,IF(LEFT(C11,2)="F.",C11,IF(LEFT(C12,2)="F.",C12," "))))),"")</f>
        <v/>
      </c>
      <c r="N1" t="str">
        <f t="shared" ref="N1:N32" si="8">IF(ISNUMBER(F1),IF(LEFT(C7,7)="Answer:",C7,IF(LEFT(C8,7)="Answer:",C8,IF(LEFT(C9,7)="Answer:",C9,IF(LEFT(C10,7)="Answer:",C10,IF(LEFT(C11,7)="Answer:",C11,IF(LEFT(C12,7)="Answer:",C12," ")))))),"")</f>
        <v/>
      </c>
    </row>
    <row r="2" spans="1:14" ht="15.75" x14ac:dyDescent="0.25">
      <c r="A2" t="s">
        <v>654</v>
      </c>
      <c r="C2" s="6" t="s">
        <v>655</v>
      </c>
      <c r="D2" t="s">
        <v>654</v>
      </c>
      <c r="E2" t="str">
        <f t="shared" si="0"/>
        <v xml:space="preserve"> </v>
      </c>
      <c r="F2" t="s">
        <v>105</v>
      </c>
      <c r="G2" t="str">
        <f t="shared" si="1"/>
        <v xml:space="preserve"> </v>
      </c>
      <c r="H2" t="str">
        <f t="shared" si="2"/>
        <v/>
      </c>
      <c r="I2" t="str">
        <f t="shared" si="3"/>
        <v/>
      </c>
      <c r="J2" t="str">
        <f t="shared" si="4"/>
        <v/>
      </c>
      <c r="K2" t="str">
        <f t="shared" si="5"/>
        <v/>
      </c>
      <c r="L2" t="str">
        <f t="shared" si="6"/>
        <v/>
      </c>
      <c r="M2" t="str">
        <f t="shared" si="7"/>
        <v/>
      </c>
      <c r="N2" t="str">
        <f t="shared" si="8"/>
        <v/>
      </c>
    </row>
    <row r="3" spans="1:14" ht="15.75" x14ac:dyDescent="0.25">
      <c r="A3" t="s">
        <v>654</v>
      </c>
      <c r="C3" s="2" t="s">
        <v>1</v>
      </c>
      <c r="D3" t="s">
        <v>654</v>
      </c>
      <c r="E3" t="str">
        <f t="shared" si="0"/>
        <v>Question</v>
      </c>
      <c r="F3">
        <v>1</v>
      </c>
      <c r="G3" t="str">
        <f t="shared" si="1"/>
        <v xml:space="preserve">Drag drop the descriptions from the left on to the correct configuration-management technologies on the right. </v>
      </c>
      <c r="H3" t="str">
        <f t="shared" si="2"/>
        <v xml:space="preserve"> </v>
      </c>
      <c r="I3" t="str">
        <f t="shared" si="3"/>
        <v xml:space="preserve"> </v>
      </c>
      <c r="J3" t="str">
        <f t="shared" si="4"/>
        <v xml:space="preserve"> </v>
      </c>
      <c r="K3" t="str">
        <f t="shared" si="5"/>
        <v xml:space="preserve"> </v>
      </c>
      <c r="L3" t="str">
        <f t="shared" si="6"/>
        <v xml:space="preserve"> </v>
      </c>
      <c r="M3" t="str">
        <f t="shared" si="7"/>
        <v xml:space="preserve"> </v>
      </c>
      <c r="N3" t="str">
        <f t="shared" si="8"/>
        <v xml:space="preserve"> </v>
      </c>
    </row>
    <row r="4" spans="1:14" x14ac:dyDescent="0.25">
      <c r="A4" t="s">
        <v>654</v>
      </c>
      <c r="C4" s="3" t="s">
        <v>656</v>
      </c>
      <c r="D4" t="s">
        <v>654</v>
      </c>
      <c r="E4" t="str">
        <f t="shared" si="0"/>
        <v xml:space="preserve"> </v>
      </c>
      <c r="F4" t="s">
        <v>105</v>
      </c>
      <c r="G4" t="str">
        <f t="shared" si="1"/>
        <v xml:space="preserve"> </v>
      </c>
      <c r="H4" t="str">
        <f t="shared" si="2"/>
        <v/>
      </c>
      <c r="I4" t="str">
        <f t="shared" si="3"/>
        <v/>
      </c>
      <c r="J4" t="str">
        <f t="shared" si="4"/>
        <v/>
      </c>
      <c r="K4" t="str">
        <f t="shared" si="5"/>
        <v/>
      </c>
      <c r="L4" t="str">
        <f t="shared" si="6"/>
        <v/>
      </c>
      <c r="M4" t="str">
        <f t="shared" si="7"/>
        <v/>
      </c>
      <c r="N4" t="str">
        <f t="shared" si="8"/>
        <v/>
      </c>
    </row>
    <row r="5" spans="1:14" ht="15.75" x14ac:dyDescent="0.25">
      <c r="A5" t="s">
        <v>654</v>
      </c>
      <c r="C5" s="5" t="s">
        <v>105</v>
      </c>
      <c r="D5" t="s">
        <v>654</v>
      </c>
      <c r="E5" t="str">
        <f t="shared" si="0"/>
        <v xml:space="preserve"> </v>
      </c>
      <c r="F5" t="s">
        <v>105</v>
      </c>
      <c r="G5" t="str">
        <f t="shared" si="1"/>
        <v xml:space="preserve"> </v>
      </c>
      <c r="H5" t="str">
        <f t="shared" si="2"/>
        <v/>
      </c>
      <c r="I5" t="str">
        <f t="shared" si="3"/>
        <v/>
      </c>
      <c r="J5" t="str">
        <f t="shared" si="4"/>
        <v/>
      </c>
      <c r="K5" t="str">
        <f t="shared" si="5"/>
        <v/>
      </c>
      <c r="L5" t="str">
        <f t="shared" si="6"/>
        <v/>
      </c>
      <c r="M5" t="str">
        <f t="shared" si="7"/>
        <v/>
      </c>
      <c r="N5" t="str">
        <f t="shared" si="8"/>
        <v/>
      </c>
    </row>
    <row r="6" spans="1:14" ht="15.75" x14ac:dyDescent="0.25">
      <c r="A6" t="s">
        <v>654</v>
      </c>
      <c r="C6" s="5" t="s">
        <v>7</v>
      </c>
      <c r="D6" t="s">
        <v>654</v>
      </c>
      <c r="E6" t="str">
        <f t="shared" si="0"/>
        <v xml:space="preserve"> </v>
      </c>
      <c r="F6" t="s">
        <v>105</v>
      </c>
      <c r="G6" t="str">
        <f t="shared" si="1"/>
        <v xml:space="preserve"> </v>
      </c>
      <c r="H6" t="str">
        <f t="shared" si="2"/>
        <v/>
      </c>
      <c r="I6" t="str">
        <f t="shared" si="3"/>
        <v/>
      </c>
      <c r="J6" t="str">
        <f t="shared" si="4"/>
        <v/>
      </c>
      <c r="K6" t="str">
        <f t="shared" si="5"/>
        <v/>
      </c>
      <c r="L6" t="str">
        <f t="shared" si="6"/>
        <v/>
      </c>
      <c r="M6" t="str">
        <f t="shared" si="7"/>
        <v/>
      </c>
      <c r="N6" t="str">
        <f t="shared" si="8"/>
        <v/>
      </c>
    </row>
    <row r="7" spans="1:14" ht="15.75" x14ac:dyDescent="0.25">
      <c r="A7" t="s">
        <v>654</v>
      </c>
      <c r="C7" s="2" t="s">
        <v>657</v>
      </c>
      <c r="D7" t="s">
        <v>654</v>
      </c>
      <c r="E7" t="str">
        <f t="shared" si="0"/>
        <v xml:space="preserve"> </v>
      </c>
      <c r="F7" t="s">
        <v>105</v>
      </c>
      <c r="G7" t="str">
        <f t="shared" si="1"/>
        <v xml:space="preserve"> </v>
      </c>
      <c r="H7" t="str">
        <f t="shared" si="2"/>
        <v/>
      </c>
      <c r="I7" t="str">
        <f t="shared" si="3"/>
        <v/>
      </c>
      <c r="J7" t="str">
        <f t="shared" si="4"/>
        <v/>
      </c>
      <c r="K7" t="str">
        <f t="shared" si="5"/>
        <v/>
      </c>
      <c r="L7" t="str">
        <f t="shared" si="6"/>
        <v/>
      </c>
      <c r="M7" t="str">
        <f t="shared" si="7"/>
        <v/>
      </c>
      <c r="N7" t="str">
        <f t="shared" si="8"/>
        <v/>
      </c>
    </row>
    <row r="8" spans="1:14" ht="15.75" x14ac:dyDescent="0.25">
      <c r="A8" t="s">
        <v>654</v>
      </c>
      <c r="C8" s="2" t="s">
        <v>658</v>
      </c>
      <c r="D8" t="s">
        <v>654</v>
      </c>
      <c r="E8" t="str">
        <f t="shared" si="0"/>
        <v xml:space="preserve"> </v>
      </c>
      <c r="F8" t="s">
        <v>105</v>
      </c>
      <c r="G8" t="str">
        <f t="shared" si="1"/>
        <v xml:space="preserve"> </v>
      </c>
      <c r="H8" t="str">
        <f t="shared" si="2"/>
        <v/>
      </c>
      <c r="I8" t="str">
        <f t="shared" si="3"/>
        <v/>
      </c>
      <c r="J8" t="str">
        <f t="shared" si="4"/>
        <v/>
      </c>
      <c r="K8" t="str">
        <f t="shared" si="5"/>
        <v/>
      </c>
      <c r="L8" t="str">
        <f t="shared" si="6"/>
        <v/>
      </c>
      <c r="M8" t="str">
        <f t="shared" si="7"/>
        <v/>
      </c>
      <c r="N8" t="str">
        <f t="shared" si="8"/>
        <v/>
      </c>
    </row>
    <row r="9" spans="1:14" ht="15.75" x14ac:dyDescent="0.25">
      <c r="A9" t="s">
        <v>654</v>
      </c>
      <c r="C9" s="5" t="s">
        <v>659</v>
      </c>
      <c r="D9" t="s">
        <v>654</v>
      </c>
      <c r="E9" t="str">
        <f t="shared" si="0"/>
        <v xml:space="preserve"> </v>
      </c>
      <c r="F9" t="s">
        <v>105</v>
      </c>
      <c r="G9" t="str">
        <f t="shared" si="1"/>
        <v xml:space="preserve"> </v>
      </c>
      <c r="H9" t="str">
        <f t="shared" si="2"/>
        <v/>
      </c>
      <c r="I9" t="str">
        <f t="shared" si="3"/>
        <v/>
      </c>
      <c r="J9" t="str">
        <f t="shared" si="4"/>
        <v/>
      </c>
      <c r="K9" t="str">
        <f t="shared" si="5"/>
        <v/>
      </c>
      <c r="L9" t="str">
        <f t="shared" si="6"/>
        <v/>
      </c>
      <c r="M9" t="str">
        <f t="shared" si="7"/>
        <v/>
      </c>
      <c r="N9" t="str">
        <f t="shared" si="8"/>
        <v/>
      </c>
    </row>
    <row r="10" spans="1:14" ht="15.75" x14ac:dyDescent="0.25">
      <c r="A10" t="s">
        <v>654</v>
      </c>
      <c r="C10" s="2" t="s">
        <v>660</v>
      </c>
      <c r="D10" t="s">
        <v>654</v>
      </c>
      <c r="E10" t="str">
        <f t="shared" si="0"/>
        <v xml:space="preserve"> </v>
      </c>
      <c r="F10" t="s">
        <v>105</v>
      </c>
      <c r="G10" t="str">
        <f t="shared" si="1"/>
        <v xml:space="preserve"> </v>
      </c>
      <c r="H10" t="str">
        <f t="shared" si="2"/>
        <v/>
      </c>
      <c r="I10" t="str">
        <f t="shared" si="3"/>
        <v/>
      </c>
      <c r="J10" t="str">
        <f t="shared" si="4"/>
        <v/>
      </c>
      <c r="K10" t="str">
        <f t="shared" si="5"/>
        <v/>
      </c>
      <c r="L10" t="str">
        <f t="shared" si="6"/>
        <v/>
      </c>
      <c r="M10" t="str">
        <f t="shared" si="7"/>
        <v/>
      </c>
      <c r="N10" t="str">
        <f t="shared" si="8"/>
        <v/>
      </c>
    </row>
    <row r="11" spans="1:14" ht="15.75" x14ac:dyDescent="0.25">
      <c r="A11" t="s">
        <v>654</v>
      </c>
      <c r="C11" s="5" t="s">
        <v>661</v>
      </c>
      <c r="D11" t="s">
        <v>654</v>
      </c>
      <c r="E11" t="str">
        <f t="shared" si="0"/>
        <v xml:space="preserve"> </v>
      </c>
      <c r="F11" t="s">
        <v>105</v>
      </c>
      <c r="G11" t="str">
        <f t="shared" si="1"/>
        <v xml:space="preserve"> </v>
      </c>
      <c r="H11" t="str">
        <f t="shared" si="2"/>
        <v/>
      </c>
      <c r="I11" t="str">
        <f t="shared" si="3"/>
        <v/>
      </c>
      <c r="J11" t="str">
        <f t="shared" si="4"/>
        <v/>
      </c>
      <c r="K11" t="str">
        <f t="shared" si="5"/>
        <v/>
      </c>
      <c r="L11" t="str">
        <f t="shared" si="6"/>
        <v/>
      </c>
      <c r="M11" t="str">
        <f t="shared" si="7"/>
        <v/>
      </c>
      <c r="N11" t="str">
        <f t="shared" si="8"/>
        <v/>
      </c>
    </row>
    <row r="12" spans="1:14" ht="15.75" x14ac:dyDescent="0.25">
      <c r="A12" t="s">
        <v>654</v>
      </c>
      <c r="C12" s="2" t="s">
        <v>662</v>
      </c>
      <c r="D12" t="s">
        <v>654</v>
      </c>
      <c r="E12" t="str">
        <f t="shared" si="0"/>
        <v xml:space="preserve"> </v>
      </c>
      <c r="F12" t="s">
        <v>105</v>
      </c>
      <c r="G12" t="str">
        <f t="shared" si="1"/>
        <v xml:space="preserve"> </v>
      </c>
      <c r="H12" t="str">
        <f t="shared" si="2"/>
        <v/>
      </c>
      <c r="I12" t="str">
        <f t="shared" si="3"/>
        <v/>
      </c>
      <c r="J12" t="str">
        <f t="shared" si="4"/>
        <v/>
      </c>
      <c r="K12" t="str">
        <f t="shared" si="5"/>
        <v/>
      </c>
      <c r="L12" t="str">
        <f t="shared" si="6"/>
        <v/>
      </c>
      <c r="M12" t="str">
        <f t="shared" si="7"/>
        <v/>
      </c>
      <c r="N12" t="str">
        <f t="shared" si="8"/>
        <v/>
      </c>
    </row>
    <row r="13" spans="1:14" ht="15.75" x14ac:dyDescent="0.25">
      <c r="A13" t="s">
        <v>654</v>
      </c>
      <c r="C13" s="5" t="s">
        <v>663</v>
      </c>
      <c r="D13" t="s">
        <v>654</v>
      </c>
      <c r="E13" t="str">
        <f t="shared" si="0"/>
        <v xml:space="preserve"> </v>
      </c>
      <c r="F13" t="s">
        <v>105</v>
      </c>
      <c r="G13" t="str">
        <f t="shared" si="1"/>
        <v xml:space="preserve"> </v>
      </c>
      <c r="H13" t="str">
        <f t="shared" si="2"/>
        <v/>
      </c>
      <c r="I13" t="str">
        <f t="shared" si="3"/>
        <v/>
      </c>
      <c r="J13" t="str">
        <f t="shared" si="4"/>
        <v/>
      </c>
      <c r="K13" t="str">
        <f t="shared" si="5"/>
        <v/>
      </c>
      <c r="L13" t="str">
        <f t="shared" si="6"/>
        <v/>
      </c>
      <c r="M13" t="str">
        <f t="shared" si="7"/>
        <v/>
      </c>
      <c r="N13" t="str">
        <f t="shared" si="8"/>
        <v/>
      </c>
    </row>
    <row r="14" spans="1:14" ht="15.75" x14ac:dyDescent="0.25">
      <c r="A14" t="s">
        <v>654</v>
      </c>
      <c r="C14" s="5" t="s">
        <v>664</v>
      </c>
      <c r="D14" t="s">
        <v>654</v>
      </c>
      <c r="E14" t="str">
        <f t="shared" si="0"/>
        <v xml:space="preserve"> </v>
      </c>
      <c r="F14" t="s">
        <v>105</v>
      </c>
      <c r="G14" t="str">
        <f t="shared" si="1"/>
        <v xml:space="preserve"> </v>
      </c>
      <c r="H14" t="str">
        <f t="shared" si="2"/>
        <v/>
      </c>
      <c r="I14" t="str">
        <f t="shared" si="3"/>
        <v/>
      </c>
      <c r="J14" t="str">
        <f t="shared" si="4"/>
        <v/>
      </c>
      <c r="K14" t="str">
        <f t="shared" si="5"/>
        <v/>
      </c>
      <c r="L14" t="str">
        <f t="shared" si="6"/>
        <v/>
      </c>
      <c r="M14" t="str">
        <f t="shared" si="7"/>
        <v/>
      </c>
      <c r="N14" t="str">
        <f t="shared" si="8"/>
        <v/>
      </c>
    </row>
    <row r="15" spans="1:14" ht="15.75" x14ac:dyDescent="0.25">
      <c r="A15" t="s">
        <v>654</v>
      </c>
      <c r="C15" s="2" t="s">
        <v>9</v>
      </c>
      <c r="D15" t="s">
        <v>654</v>
      </c>
      <c r="E15" t="str">
        <f t="shared" si="0"/>
        <v>Question</v>
      </c>
      <c r="F15">
        <v>2</v>
      </c>
      <c r="G15" t="str">
        <f t="shared" si="1"/>
        <v xml:space="preserve">Drag and drop the description of file-transfer protocols from the left onto the correct protocols on the right. </v>
      </c>
      <c r="H15" t="str">
        <f t="shared" si="2"/>
        <v xml:space="preserve"> </v>
      </c>
      <c r="I15" t="str">
        <f t="shared" si="3"/>
        <v xml:space="preserve"> </v>
      </c>
      <c r="J15" t="str">
        <f t="shared" si="4"/>
        <v xml:space="preserve"> </v>
      </c>
      <c r="K15" t="str">
        <f t="shared" si="5"/>
        <v xml:space="preserve"> </v>
      </c>
      <c r="L15" t="str">
        <f t="shared" si="6"/>
        <v xml:space="preserve"> </v>
      </c>
      <c r="M15" t="str">
        <f t="shared" si="7"/>
        <v xml:space="preserve"> </v>
      </c>
      <c r="N15" t="str">
        <f t="shared" si="8"/>
        <v xml:space="preserve"> </v>
      </c>
    </row>
    <row r="16" spans="1:14" x14ac:dyDescent="0.25">
      <c r="A16" t="s">
        <v>654</v>
      </c>
      <c r="C16" s="3" t="s">
        <v>665</v>
      </c>
      <c r="D16" t="s">
        <v>654</v>
      </c>
      <c r="E16" t="str">
        <f t="shared" si="0"/>
        <v xml:space="preserve"> </v>
      </c>
      <c r="F16" t="s">
        <v>105</v>
      </c>
      <c r="G16" t="str">
        <f t="shared" si="1"/>
        <v xml:space="preserve"> </v>
      </c>
      <c r="H16" t="str">
        <f t="shared" si="2"/>
        <v/>
      </c>
      <c r="I16" t="str">
        <f t="shared" si="3"/>
        <v/>
      </c>
      <c r="J16" t="str">
        <f t="shared" si="4"/>
        <v/>
      </c>
      <c r="K16" t="str">
        <f t="shared" si="5"/>
        <v/>
      </c>
      <c r="L16" t="str">
        <f t="shared" si="6"/>
        <v/>
      </c>
      <c r="M16" t="str">
        <f t="shared" si="7"/>
        <v/>
      </c>
      <c r="N16" t="str">
        <f t="shared" si="8"/>
        <v/>
      </c>
    </row>
    <row r="17" spans="1:14" ht="15.75" x14ac:dyDescent="0.25">
      <c r="A17" t="s">
        <v>654</v>
      </c>
      <c r="C17" s="12" t="s">
        <v>105</v>
      </c>
      <c r="D17" t="s">
        <v>654</v>
      </c>
      <c r="E17" t="str">
        <f t="shared" si="0"/>
        <v xml:space="preserve"> </v>
      </c>
      <c r="F17" t="s">
        <v>105</v>
      </c>
      <c r="G17" t="str">
        <f t="shared" si="1"/>
        <v xml:space="preserve"> </v>
      </c>
      <c r="H17" t="str">
        <f t="shared" si="2"/>
        <v/>
      </c>
      <c r="I17" t="str">
        <f t="shared" si="3"/>
        <v/>
      </c>
      <c r="J17" t="str">
        <f t="shared" si="4"/>
        <v/>
      </c>
      <c r="K17" t="str">
        <f t="shared" si="5"/>
        <v/>
      </c>
      <c r="L17" t="str">
        <f t="shared" si="6"/>
        <v/>
      </c>
      <c r="M17" t="str">
        <f t="shared" si="7"/>
        <v/>
      </c>
      <c r="N17" t="str">
        <f t="shared" si="8"/>
        <v/>
      </c>
    </row>
    <row r="18" spans="1:14" ht="15.75" x14ac:dyDescent="0.25">
      <c r="A18" t="s">
        <v>654</v>
      </c>
      <c r="C18" s="5" t="s">
        <v>7</v>
      </c>
      <c r="D18" t="s">
        <v>654</v>
      </c>
      <c r="E18" t="str">
        <f t="shared" si="0"/>
        <v xml:space="preserve"> </v>
      </c>
      <c r="F18" t="s">
        <v>105</v>
      </c>
      <c r="G18" t="str">
        <f t="shared" si="1"/>
        <v xml:space="preserve"> </v>
      </c>
      <c r="H18" t="str">
        <f t="shared" si="2"/>
        <v/>
      </c>
      <c r="I18" t="str">
        <f t="shared" si="3"/>
        <v/>
      </c>
      <c r="J18" t="str">
        <f t="shared" si="4"/>
        <v/>
      </c>
      <c r="K18" t="str">
        <f t="shared" si="5"/>
        <v/>
      </c>
      <c r="L18" t="str">
        <f t="shared" si="6"/>
        <v/>
      </c>
      <c r="M18" t="str">
        <f t="shared" si="7"/>
        <v/>
      </c>
      <c r="N18" t="str">
        <f t="shared" si="8"/>
        <v/>
      </c>
    </row>
    <row r="19" spans="1:14" ht="15.75" x14ac:dyDescent="0.25">
      <c r="A19" t="s">
        <v>654</v>
      </c>
      <c r="C19" s="2" t="s">
        <v>657</v>
      </c>
      <c r="D19" t="s">
        <v>654</v>
      </c>
      <c r="E19" t="str">
        <f t="shared" si="0"/>
        <v xml:space="preserve"> </v>
      </c>
      <c r="F19" t="s">
        <v>105</v>
      </c>
      <c r="G19" t="str">
        <f t="shared" si="1"/>
        <v xml:space="preserve"> </v>
      </c>
      <c r="H19" t="str">
        <f t="shared" si="2"/>
        <v/>
      </c>
      <c r="I19" t="str">
        <f t="shared" si="3"/>
        <v/>
      </c>
      <c r="J19" t="str">
        <f t="shared" si="4"/>
        <v/>
      </c>
      <c r="K19" t="str">
        <f t="shared" si="5"/>
        <v/>
      </c>
      <c r="L19" t="str">
        <f t="shared" si="6"/>
        <v/>
      </c>
      <c r="M19" t="str">
        <f t="shared" si="7"/>
        <v/>
      </c>
      <c r="N19" t="str">
        <f t="shared" si="8"/>
        <v/>
      </c>
    </row>
    <row r="20" spans="1:14" ht="15.75" x14ac:dyDescent="0.25">
      <c r="A20" t="s">
        <v>654</v>
      </c>
      <c r="C20" s="2" t="s">
        <v>666</v>
      </c>
      <c r="D20" t="s">
        <v>654</v>
      </c>
      <c r="E20" t="str">
        <f t="shared" si="0"/>
        <v xml:space="preserve"> </v>
      </c>
      <c r="F20" t="s">
        <v>105</v>
      </c>
      <c r="G20" t="str">
        <f t="shared" si="1"/>
        <v xml:space="preserve"> </v>
      </c>
      <c r="H20" t="str">
        <f t="shared" si="2"/>
        <v/>
      </c>
      <c r="I20" t="str">
        <f t="shared" si="3"/>
        <v/>
      </c>
      <c r="J20" t="str">
        <f t="shared" si="4"/>
        <v/>
      </c>
      <c r="K20" t="str">
        <f t="shared" si="5"/>
        <v/>
      </c>
      <c r="L20" t="str">
        <f t="shared" si="6"/>
        <v/>
      </c>
      <c r="M20" t="str">
        <f t="shared" si="7"/>
        <v/>
      </c>
      <c r="N20" t="str">
        <f t="shared" si="8"/>
        <v/>
      </c>
    </row>
    <row r="21" spans="1:14" ht="15.75" x14ac:dyDescent="0.25">
      <c r="A21" t="s">
        <v>654</v>
      </c>
      <c r="C21" s="5" t="s">
        <v>667</v>
      </c>
      <c r="D21" t="s">
        <v>654</v>
      </c>
      <c r="E21" t="str">
        <f t="shared" si="0"/>
        <v xml:space="preserve"> </v>
      </c>
      <c r="F21" t="s">
        <v>105</v>
      </c>
      <c r="G21" t="str">
        <f t="shared" si="1"/>
        <v xml:space="preserve"> </v>
      </c>
      <c r="H21" t="str">
        <f t="shared" si="2"/>
        <v/>
      </c>
      <c r="I21" t="str">
        <f t="shared" si="3"/>
        <v/>
      </c>
      <c r="J21" t="str">
        <f t="shared" si="4"/>
        <v/>
      </c>
      <c r="K21" t="str">
        <f t="shared" si="5"/>
        <v/>
      </c>
      <c r="L21" t="str">
        <f t="shared" si="6"/>
        <v/>
      </c>
      <c r="M21" t="str">
        <f t="shared" si="7"/>
        <v/>
      </c>
      <c r="N21" t="str">
        <f t="shared" si="8"/>
        <v/>
      </c>
    </row>
    <row r="22" spans="1:14" ht="15.75" x14ac:dyDescent="0.25">
      <c r="A22" t="s">
        <v>654</v>
      </c>
      <c r="C22" s="5" t="s">
        <v>668</v>
      </c>
      <c r="D22" t="s">
        <v>654</v>
      </c>
      <c r="E22" t="str">
        <f t="shared" si="0"/>
        <v xml:space="preserve"> </v>
      </c>
      <c r="F22" t="s">
        <v>105</v>
      </c>
      <c r="G22" t="str">
        <f t="shared" si="1"/>
        <v xml:space="preserve"> </v>
      </c>
      <c r="H22" t="str">
        <f t="shared" si="2"/>
        <v/>
      </c>
      <c r="I22" t="str">
        <f t="shared" si="3"/>
        <v/>
      </c>
      <c r="J22" t="str">
        <f t="shared" si="4"/>
        <v/>
      </c>
      <c r="K22" t="str">
        <f t="shared" si="5"/>
        <v/>
      </c>
      <c r="L22" t="str">
        <f t="shared" si="6"/>
        <v/>
      </c>
      <c r="M22" t="str">
        <f t="shared" si="7"/>
        <v/>
      </c>
      <c r="N22" t="str">
        <f t="shared" si="8"/>
        <v/>
      </c>
    </row>
    <row r="23" spans="1:14" ht="15.75" x14ac:dyDescent="0.25">
      <c r="A23" t="s">
        <v>654</v>
      </c>
      <c r="C23" s="5" t="s">
        <v>669</v>
      </c>
      <c r="D23" t="s">
        <v>654</v>
      </c>
      <c r="E23" t="str">
        <f t="shared" si="0"/>
        <v xml:space="preserve"> </v>
      </c>
      <c r="F23" t="s">
        <v>105</v>
      </c>
      <c r="G23" t="str">
        <f t="shared" si="1"/>
        <v xml:space="preserve"> </v>
      </c>
      <c r="H23" t="str">
        <f t="shared" si="2"/>
        <v/>
      </c>
      <c r="I23" t="str">
        <f t="shared" si="3"/>
        <v/>
      </c>
      <c r="J23" t="str">
        <f t="shared" si="4"/>
        <v/>
      </c>
      <c r="K23" t="str">
        <f t="shared" si="5"/>
        <v/>
      </c>
      <c r="L23" t="str">
        <f t="shared" si="6"/>
        <v/>
      </c>
      <c r="M23" t="str">
        <f t="shared" si="7"/>
        <v/>
      </c>
      <c r="N23" t="str">
        <f t="shared" si="8"/>
        <v/>
      </c>
    </row>
    <row r="24" spans="1:14" ht="15.75" x14ac:dyDescent="0.25">
      <c r="A24" t="s">
        <v>654</v>
      </c>
      <c r="C24" s="2" t="s">
        <v>670</v>
      </c>
      <c r="D24" t="s">
        <v>654</v>
      </c>
      <c r="E24" t="str">
        <f t="shared" si="0"/>
        <v xml:space="preserve"> </v>
      </c>
      <c r="F24" t="s">
        <v>105</v>
      </c>
      <c r="G24" t="str">
        <f t="shared" si="1"/>
        <v xml:space="preserve"> </v>
      </c>
      <c r="H24" t="str">
        <f t="shared" si="2"/>
        <v/>
      </c>
      <c r="I24" t="str">
        <f t="shared" si="3"/>
        <v/>
      </c>
      <c r="J24" t="str">
        <f t="shared" si="4"/>
        <v/>
      </c>
      <c r="K24" t="str">
        <f t="shared" si="5"/>
        <v/>
      </c>
      <c r="L24" t="str">
        <f t="shared" si="6"/>
        <v/>
      </c>
      <c r="M24" t="str">
        <f t="shared" si="7"/>
        <v/>
      </c>
      <c r="N24" t="str">
        <f t="shared" si="8"/>
        <v/>
      </c>
    </row>
    <row r="25" spans="1:14" ht="15.75" x14ac:dyDescent="0.25">
      <c r="A25" t="s">
        <v>654</v>
      </c>
      <c r="C25" s="5" t="s">
        <v>671</v>
      </c>
      <c r="D25" t="s">
        <v>654</v>
      </c>
      <c r="E25" t="str">
        <f t="shared" si="0"/>
        <v xml:space="preserve"> </v>
      </c>
      <c r="F25" t="s">
        <v>105</v>
      </c>
      <c r="G25" t="str">
        <f t="shared" si="1"/>
        <v xml:space="preserve"> </v>
      </c>
      <c r="H25" t="str">
        <f t="shared" si="2"/>
        <v/>
      </c>
      <c r="I25" t="str">
        <f t="shared" si="3"/>
        <v/>
      </c>
      <c r="J25" t="str">
        <f t="shared" si="4"/>
        <v/>
      </c>
      <c r="K25" t="str">
        <f t="shared" si="5"/>
        <v/>
      </c>
      <c r="L25" t="str">
        <f t="shared" si="6"/>
        <v/>
      </c>
      <c r="M25" t="str">
        <f t="shared" si="7"/>
        <v/>
      </c>
      <c r="N25" t="str">
        <f t="shared" si="8"/>
        <v/>
      </c>
    </row>
    <row r="26" spans="1:14" ht="15.75" x14ac:dyDescent="0.25">
      <c r="A26" t="s">
        <v>654</v>
      </c>
      <c r="C26" s="5" t="s">
        <v>672</v>
      </c>
      <c r="D26" t="s">
        <v>654</v>
      </c>
      <c r="E26" t="str">
        <f t="shared" si="0"/>
        <v xml:space="preserve"> </v>
      </c>
      <c r="F26" t="s">
        <v>105</v>
      </c>
      <c r="G26" t="str">
        <f t="shared" si="1"/>
        <v xml:space="preserve"> </v>
      </c>
      <c r="H26" t="str">
        <f t="shared" si="2"/>
        <v/>
      </c>
      <c r="I26" t="str">
        <f t="shared" si="3"/>
        <v/>
      </c>
      <c r="J26" t="str">
        <f t="shared" si="4"/>
        <v/>
      </c>
      <c r="K26" t="str">
        <f t="shared" si="5"/>
        <v/>
      </c>
      <c r="L26" t="str">
        <f t="shared" si="6"/>
        <v/>
      </c>
      <c r="M26" t="str">
        <f t="shared" si="7"/>
        <v/>
      </c>
      <c r="N26" t="str">
        <f t="shared" si="8"/>
        <v/>
      </c>
    </row>
    <row r="27" spans="1:14" ht="15.75" x14ac:dyDescent="0.25">
      <c r="A27" t="s">
        <v>654</v>
      </c>
      <c r="C27" s="5" t="s">
        <v>673</v>
      </c>
      <c r="D27" t="s">
        <v>654</v>
      </c>
      <c r="E27" t="str">
        <f t="shared" si="0"/>
        <v xml:space="preserve"> </v>
      </c>
      <c r="F27" t="s">
        <v>105</v>
      </c>
      <c r="G27" t="str">
        <f t="shared" si="1"/>
        <v xml:space="preserve"> </v>
      </c>
      <c r="H27" t="str">
        <f t="shared" si="2"/>
        <v/>
      </c>
      <c r="I27" t="str">
        <f t="shared" si="3"/>
        <v/>
      </c>
      <c r="J27" t="str">
        <f t="shared" si="4"/>
        <v/>
      </c>
      <c r="K27" t="str">
        <f t="shared" si="5"/>
        <v/>
      </c>
      <c r="L27" t="str">
        <f t="shared" si="6"/>
        <v/>
      </c>
      <c r="M27" t="str">
        <f t="shared" si="7"/>
        <v/>
      </c>
      <c r="N27" t="str">
        <f t="shared" si="8"/>
        <v/>
      </c>
    </row>
    <row r="28" spans="1:14" x14ac:dyDescent="0.25">
      <c r="A28" t="s">
        <v>654</v>
      </c>
      <c r="C28" s="3" t="s">
        <v>674</v>
      </c>
      <c r="D28" t="s">
        <v>654</v>
      </c>
      <c r="E28" t="str">
        <f t="shared" si="0"/>
        <v xml:space="preserve"> </v>
      </c>
      <c r="F28" t="s">
        <v>105</v>
      </c>
      <c r="G28" t="str">
        <f t="shared" si="1"/>
        <v xml:space="preserve"> </v>
      </c>
      <c r="H28" t="str">
        <f t="shared" si="2"/>
        <v/>
      </c>
      <c r="I28" t="str">
        <f t="shared" si="3"/>
        <v/>
      </c>
      <c r="J28" t="str">
        <f t="shared" si="4"/>
        <v/>
      </c>
      <c r="K28" t="str">
        <f t="shared" si="5"/>
        <v/>
      </c>
      <c r="L28" t="str">
        <f t="shared" si="6"/>
        <v/>
      </c>
      <c r="M28" t="str">
        <f t="shared" si="7"/>
        <v/>
      </c>
      <c r="N28" t="str">
        <f t="shared" si="8"/>
        <v/>
      </c>
    </row>
    <row r="29" spans="1:14" ht="15.75" x14ac:dyDescent="0.25">
      <c r="A29" t="s">
        <v>654</v>
      </c>
      <c r="C29" s="12" t="s">
        <v>105</v>
      </c>
      <c r="D29" t="s">
        <v>654</v>
      </c>
      <c r="E29" t="str">
        <f t="shared" si="0"/>
        <v xml:space="preserve"> </v>
      </c>
      <c r="F29" t="s">
        <v>105</v>
      </c>
      <c r="G29" t="str">
        <f t="shared" si="1"/>
        <v xml:space="preserve"> </v>
      </c>
      <c r="H29" t="str">
        <f t="shared" si="2"/>
        <v/>
      </c>
      <c r="I29" t="str">
        <f t="shared" si="3"/>
        <v/>
      </c>
      <c r="J29" t="str">
        <f t="shared" si="4"/>
        <v/>
      </c>
      <c r="K29" t="str">
        <f t="shared" si="5"/>
        <v/>
      </c>
      <c r="L29" t="str">
        <f t="shared" si="6"/>
        <v/>
      </c>
      <c r="M29" t="str">
        <f t="shared" si="7"/>
        <v/>
      </c>
      <c r="N29" t="str">
        <f t="shared" si="8"/>
        <v/>
      </c>
    </row>
    <row r="30" spans="1:14" ht="15.75" x14ac:dyDescent="0.25">
      <c r="A30" t="s">
        <v>654</v>
      </c>
      <c r="C30" s="5" t="s">
        <v>7</v>
      </c>
      <c r="D30" t="s">
        <v>654</v>
      </c>
      <c r="E30" t="str">
        <f t="shared" si="0"/>
        <v xml:space="preserve"> </v>
      </c>
      <c r="F30" t="s">
        <v>105</v>
      </c>
      <c r="G30" t="str">
        <f t="shared" si="1"/>
        <v xml:space="preserve"> </v>
      </c>
      <c r="H30" t="str">
        <f t="shared" si="2"/>
        <v/>
      </c>
      <c r="I30" t="str">
        <f t="shared" si="3"/>
        <v/>
      </c>
      <c r="J30" t="str">
        <f t="shared" si="4"/>
        <v/>
      </c>
      <c r="K30" t="str">
        <f t="shared" si="5"/>
        <v/>
      </c>
      <c r="L30" t="str">
        <f t="shared" si="6"/>
        <v/>
      </c>
      <c r="M30" t="str">
        <f t="shared" si="7"/>
        <v/>
      </c>
      <c r="N30" t="str">
        <f t="shared" si="8"/>
        <v/>
      </c>
    </row>
    <row r="31" spans="1:14" ht="15.75" x14ac:dyDescent="0.25">
      <c r="A31" t="s">
        <v>654</v>
      </c>
      <c r="C31" s="2" t="s">
        <v>657</v>
      </c>
      <c r="D31" t="s">
        <v>654</v>
      </c>
      <c r="E31" t="str">
        <f t="shared" si="0"/>
        <v xml:space="preserve"> </v>
      </c>
      <c r="F31" t="s">
        <v>105</v>
      </c>
      <c r="G31" t="str">
        <f t="shared" si="1"/>
        <v xml:space="preserve"> </v>
      </c>
      <c r="H31" t="str">
        <f t="shared" si="2"/>
        <v/>
      </c>
      <c r="I31" t="str">
        <f t="shared" si="3"/>
        <v/>
      </c>
      <c r="J31" t="str">
        <f t="shared" si="4"/>
        <v/>
      </c>
      <c r="K31" t="str">
        <f t="shared" si="5"/>
        <v/>
      </c>
      <c r="L31" t="str">
        <f t="shared" si="6"/>
        <v/>
      </c>
      <c r="M31" t="str">
        <f t="shared" si="7"/>
        <v/>
      </c>
      <c r="N31" t="str">
        <f t="shared" si="8"/>
        <v/>
      </c>
    </row>
    <row r="32" spans="1:14" ht="15.75" x14ac:dyDescent="0.25">
      <c r="A32" t="s">
        <v>654</v>
      </c>
      <c r="C32" s="5" t="s">
        <v>675</v>
      </c>
      <c r="D32" t="s">
        <v>654</v>
      </c>
      <c r="E32" t="str">
        <f t="shared" si="0"/>
        <v xml:space="preserve"> </v>
      </c>
      <c r="F32" t="s">
        <v>105</v>
      </c>
      <c r="G32" t="str">
        <f t="shared" si="1"/>
        <v xml:space="preserve"> </v>
      </c>
      <c r="H32" t="str">
        <f t="shared" si="2"/>
        <v/>
      </c>
      <c r="I32" t="str">
        <f t="shared" si="3"/>
        <v/>
      </c>
      <c r="J32" t="str">
        <f t="shared" si="4"/>
        <v/>
      </c>
      <c r="K32" t="str">
        <f t="shared" si="5"/>
        <v/>
      </c>
      <c r="L32" t="str">
        <f t="shared" si="6"/>
        <v/>
      </c>
      <c r="M32" t="str">
        <f t="shared" si="7"/>
        <v/>
      </c>
      <c r="N32" t="str">
        <f t="shared" si="8"/>
        <v/>
      </c>
    </row>
    <row r="33" spans="1:14" ht="15.75" x14ac:dyDescent="0.25">
      <c r="A33" t="s">
        <v>654</v>
      </c>
      <c r="C33" s="5" t="s">
        <v>676</v>
      </c>
      <c r="D33" t="s">
        <v>654</v>
      </c>
      <c r="E33" t="str">
        <f t="shared" ref="E33:E64" si="9">IF(LEFT(C33,8)="Question",LEFT(C33,8)," ")</f>
        <v xml:space="preserve"> </v>
      </c>
      <c r="F33" t="s">
        <v>105</v>
      </c>
      <c r="G33" t="str">
        <f t="shared" ref="G33:G64" si="10">IF(E33="Question",C34," ")</f>
        <v xml:space="preserve"> </v>
      </c>
      <c r="H33" t="str">
        <f t="shared" ref="H33:H64" si="11">IF(ISNUMBER(F33),IF(LEFT(C35,2)="A.",C35,IF(LEFT(C36,2)="A.",C36,IF(LEFT(C37,2)="A.",C37,IF(LEFT(C38,2)="A.",C38,IF(LEFT(C39,2)="A.",C39," "))))),"")</f>
        <v/>
      </c>
      <c r="I33" t="str">
        <f t="shared" ref="I33:I64" si="12">IF(ISNUMBER(F33),IF(LEFT(C36,2)="B.",C36,IF(LEFT(C37,2)="B.",C37,IF(LEFT(C38,2)="B.",C38,IF(LEFT(C39,2)="B.",C39,IF(LEFT(C40,2)="B.",C40," "))))),"")</f>
        <v/>
      </c>
      <c r="J33" t="str">
        <f t="shared" ref="J33:J64" si="13">IF(ISNUMBER(F33),IF(LEFT(C37,2)="C.",C37,IF(LEFT(C38,2)="C.",C38,IF(LEFT(C39,2)="C.",C39,IF(LEFT(C40,2)="C.",C40,IF(LEFT(C41,2)="C.",C41," "))))),"")</f>
        <v/>
      </c>
      <c r="K33" t="str">
        <f t="shared" ref="K33:K64" si="14">IF(ISNUMBER(F33),IF(LEFT(C38,2)="D.",C38,IF(LEFT(C39,2)="D.",C39,IF(LEFT(C40,2)="D.",C40,IF(LEFT(C41,2)="D.",C41,IF(LEFT(C42,2)="D.",C42," "))))),"")</f>
        <v/>
      </c>
      <c r="L33" t="str">
        <f t="shared" ref="L33:L64" si="15">IF(ISNUMBER(F33),IF(LEFT(C39,2)="E.",C39,IF(LEFT(C40,2)="E.",C40,IF(LEFT(C41,2)="E.",C41,IF(LEFT(C42,2)="E.",C42,IF(LEFT(C43,2)="E.",C43," "))))),"")</f>
        <v/>
      </c>
      <c r="M33" t="str">
        <f t="shared" ref="M33:M64" si="16">IF(ISNUMBER(F33),IF(LEFT(C40,2)="F.",C40,IF(LEFT(C41,2)="F.",C41,IF(LEFT(C42,2)="F.",C42,IF(LEFT(C43,2)="F.",C43,IF(LEFT(C44,2)="F.",C44," "))))),"")</f>
        <v/>
      </c>
      <c r="N33" t="str">
        <f t="shared" ref="N33:N64" si="17">IF(ISNUMBER(F33),IF(LEFT(C39,7)="Answer:",C39,IF(LEFT(C40,7)="Answer:",C40,IF(LEFT(C41,7)="Answer:",C41,IF(LEFT(C42,7)="Answer:",C42,IF(LEFT(C43,7)="Answer:",C43,IF(LEFT(C44,7)="Answer:",C44," ")))))),"")</f>
        <v/>
      </c>
    </row>
    <row r="34" spans="1:14" ht="15.75" x14ac:dyDescent="0.25">
      <c r="A34" t="s">
        <v>654</v>
      </c>
      <c r="C34" s="5" t="s">
        <v>677</v>
      </c>
      <c r="D34" t="s">
        <v>654</v>
      </c>
      <c r="E34" t="str">
        <f t="shared" si="9"/>
        <v xml:space="preserve"> </v>
      </c>
      <c r="F34" t="s">
        <v>105</v>
      </c>
      <c r="G34" t="str">
        <f t="shared" si="10"/>
        <v xml:space="preserve"> </v>
      </c>
      <c r="H34" t="str">
        <f t="shared" si="11"/>
        <v/>
      </c>
      <c r="I34" t="str">
        <f t="shared" si="12"/>
        <v/>
      </c>
      <c r="J34" t="str">
        <f t="shared" si="13"/>
        <v/>
      </c>
      <c r="K34" t="str">
        <f t="shared" si="14"/>
        <v/>
      </c>
      <c r="L34" t="str">
        <f t="shared" si="15"/>
        <v/>
      </c>
      <c r="M34" t="str">
        <f t="shared" si="16"/>
        <v/>
      </c>
      <c r="N34" t="str">
        <f t="shared" si="17"/>
        <v/>
      </c>
    </row>
    <row r="35" spans="1:14" ht="15.75" x14ac:dyDescent="0.25">
      <c r="A35" t="s">
        <v>654</v>
      </c>
      <c r="C35" s="5" t="s">
        <v>678</v>
      </c>
      <c r="D35" t="s">
        <v>654</v>
      </c>
      <c r="E35" t="str">
        <f t="shared" si="9"/>
        <v xml:space="preserve"> </v>
      </c>
      <c r="F35" t="s">
        <v>105</v>
      </c>
      <c r="G35" t="str">
        <f t="shared" si="10"/>
        <v xml:space="preserve"> </v>
      </c>
      <c r="H35" t="str">
        <f t="shared" si="11"/>
        <v/>
      </c>
      <c r="I35" t="str">
        <f t="shared" si="12"/>
        <v/>
      </c>
      <c r="J35" t="str">
        <f t="shared" si="13"/>
        <v/>
      </c>
      <c r="K35" t="str">
        <f t="shared" si="14"/>
        <v/>
      </c>
      <c r="L35" t="str">
        <f t="shared" si="15"/>
        <v/>
      </c>
      <c r="M35" t="str">
        <f t="shared" si="16"/>
        <v/>
      </c>
      <c r="N35" t="str">
        <f t="shared" si="17"/>
        <v/>
      </c>
    </row>
    <row r="36" spans="1:14" ht="15.75" x14ac:dyDescent="0.25">
      <c r="A36" t="s">
        <v>654</v>
      </c>
      <c r="C36" s="5" t="s">
        <v>679</v>
      </c>
      <c r="D36" t="s">
        <v>654</v>
      </c>
      <c r="E36" t="str">
        <f t="shared" si="9"/>
        <v xml:space="preserve"> </v>
      </c>
      <c r="F36" t="s">
        <v>105</v>
      </c>
      <c r="G36" t="str">
        <f t="shared" si="10"/>
        <v xml:space="preserve"> </v>
      </c>
      <c r="H36" t="str">
        <f t="shared" si="11"/>
        <v/>
      </c>
      <c r="I36" t="str">
        <f t="shared" si="12"/>
        <v/>
      </c>
      <c r="J36" t="str">
        <f t="shared" si="13"/>
        <v/>
      </c>
      <c r="K36" t="str">
        <f t="shared" si="14"/>
        <v/>
      </c>
      <c r="L36" t="str">
        <f t="shared" si="15"/>
        <v/>
      </c>
      <c r="M36" t="str">
        <f t="shared" si="16"/>
        <v/>
      </c>
      <c r="N36" t="str">
        <f t="shared" si="17"/>
        <v/>
      </c>
    </row>
    <row r="37" spans="1:14" ht="15.75" x14ac:dyDescent="0.25">
      <c r="A37" t="s">
        <v>654</v>
      </c>
      <c r="C37" s="2" t="s">
        <v>136</v>
      </c>
      <c r="D37" t="s">
        <v>654</v>
      </c>
      <c r="E37" t="str">
        <f t="shared" si="9"/>
        <v>Question</v>
      </c>
      <c r="F37">
        <v>4</v>
      </c>
      <c r="G37" t="str">
        <f t="shared" si="10"/>
        <v xml:space="preserve">Drag and drop the functions from the left onto the correct network components on the right. </v>
      </c>
      <c r="H37" t="str">
        <f t="shared" si="11"/>
        <v xml:space="preserve"> </v>
      </c>
      <c r="I37" t="str">
        <f t="shared" si="12"/>
        <v xml:space="preserve"> </v>
      </c>
      <c r="J37" t="str">
        <f t="shared" si="13"/>
        <v xml:space="preserve"> </v>
      </c>
      <c r="K37" t="str">
        <f t="shared" si="14"/>
        <v xml:space="preserve"> </v>
      </c>
      <c r="L37" t="str">
        <f t="shared" si="15"/>
        <v xml:space="preserve"> </v>
      </c>
      <c r="M37" t="str">
        <f t="shared" si="16"/>
        <v xml:space="preserve"> </v>
      </c>
      <c r="N37" t="str">
        <f t="shared" si="17"/>
        <v xml:space="preserve"> </v>
      </c>
    </row>
    <row r="38" spans="1:14" x14ac:dyDescent="0.25">
      <c r="A38" t="s">
        <v>654</v>
      </c>
      <c r="C38" s="3" t="s">
        <v>680</v>
      </c>
      <c r="D38" t="s">
        <v>654</v>
      </c>
      <c r="E38" t="str">
        <f t="shared" si="9"/>
        <v xml:space="preserve"> </v>
      </c>
      <c r="F38" t="s">
        <v>105</v>
      </c>
      <c r="G38" t="str">
        <f t="shared" si="10"/>
        <v xml:space="preserve"> </v>
      </c>
      <c r="H38" t="str">
        <f t="shared" si="11"/>
        <v/>
      </c>
      <c r="I38" t="str">
        <f t="shared" si="12"/>
        <v/>
      </c>
      <c r="J38" t="str">
        <f t="shared" si="13"/>
        <v/>
      </c>
      <c r="K38" t="str">
        <f t="shared" si="14"/>
        <v/>
      </c>
      <c r="L38" t="str">
        <f t="shared" si="15"/>
        <v/>
      </c>
      <c r="M38" t="str">
        <f t="shared" si="16"/>
        <v/>
      </c>
      <c r="N38" t="str">
        <f t="shared" si="17"/>
        <v/>
      </c>
    </row>
    <row r="39" spans="1:14" ht="15.75" x14ac:dyDescent="0.25">
      <c r="A39" t="s">
        <v>654</v>
      </c>
      <c r="C39" s="12" t="s">
        <v>105</v>
      </c>
      <c r="D39" t="s">
        <v>654</v>
      </c>
      <c r="E39" t="str">
        <f t="shared" si="9"/>
        <v xml:space="preserve"> </v>
      </c>
      <c r="F39" t="s">
        <v>105</v>
      </c>
      <c r="G39" t="str">
        <f t="shared" si="10"/>
        <v xml:space="preserve"> </v>
      </c>
      <c r="H39" t="str">
        <f t="shared" si="11"/>
        <v/>
      </c>
      <c r="I39" t="str">
        <f t="shared" si="12"/>
        <v/>
      </c>
      <c r="J39" t="str">
        <f t="shared" si="13"/>
        <v/>
      </c>
      <c r="K39" t="str">
        <f t="shared" si="14"/>
        <v/>
      </c>
      <c r="L39" t="str">
        <f t="shared" si="15"/>
        <v/>
      </c>
      <c r="M39" t="str">
        <f t="shared" si="16"/>
        <v/>
      </c>
      <c r="N39" t="str">
        <f t="shared" si="17"/>
        <v/>
      </c>
    </row>
    <row r="40" spans="1:14" ht="15.75" x14ac:dyDescent="0.25">
      <c r="A40" t="s">
        <v>654</v>
      </c>
      <c r="C40" s="5" t="s">
        <v>7</v>
      </c>
      <c r="D40" t="s">
        <v>654</v>
      </c>
      <c r="E40" t="str">
        <f t="shared" si="9"/>
        <v xml:space="preserve"> </v>
      </c>
      <c r="F40" t="s">
        <v>105</v>
      </c>
      <c r="G40" t="str">
        <f t="shared" si="10"/>
        <v xml:space="preserve"> </v>
      </c>
      <c r="H40" t="str">
        <f t="shared" si="11"/>
        <v/>
      </c>
      <c r="I40" t="str">
        <f t="shared" si="12"/>
        <v/>
      </c>
      <c r="J40" t="str">
        <f t="shared" si="13"/>
        <v/>
      </c>
      <c r="K40" t="str">
        <f t="shared" si="14"/>
        <v/>
      </c>
      <c r="L40" t="str">
        <f t="shared" si="15"/>
        <v/>
      </c>
      <c r="M40" t="str">
        <f t="shared" si="16"/>
        <v/>
      </c>
      <c r="N40" t="str">
        <f t="shared" si="17"/>
        <v/>
      </c>
    </row>
    <row r="41" spans="1:14" ht="15.75" x14ac:dyDescent="0.25">
      <c r="A41" t="s">
        <v>654</v>
      </c>
      <c r="C41" s="2" t="s">
        <v>657</v>
      </c>
      <c r="D41" t="s">
        <v>654</v>
      </c>
      <c r="E41" t="str">
        <f t="shared" si="9"/>
        <v xml:space="preserve"> </v>
      </c>
      <c r="F41" t="s">
        <v>105</v>
      </c>
      <c r="G41" t="str">
        <f t="shared" si="10"/>
        <v xml:space="preserve"> </v>
      </c>
      <c r="H41" t="str">
        <f t="shared" si="11"/>
        <v/>
      </c>
      <c r="I41" t="str">
        <f t="shared" si="12"/>
        <v/>
      </c>
      <c r="J41" t="str">
        <f t="shared" si="13"/>
        <v/>
      </c>
      <c r="K41" t="str">
        <f t="shared" si="14"/>
        <v/>
      </c>
      <c r="L41" t="str">
        <f t="shared" si="15"/>
        <v/>
      </c>
      <c r="M41" t="str">
        <f t="shared" si="16"/>
        <v/>
      </c>
      <c r="N41" t="str">
        <f t="shared" si="17"/>
        <v/>
      </c>
    </row>
    <row r="42" spans="1:14" ht="15.75" x14ac:dyDescent="0.25">
      <c r="A42" t="s">
        <v>654</v>
      </c>
      <c r="C42" s="2" t="s">
        <v>681</v>
      </c>
      <c r="D42" t="s">
        <v>654</v>
      </c>
      <c r="E42" t="str">
        <f t="shared" si="9"/>
        <v xml:space="preserve"> </v>
      </c>
      <c r="F42" t="s">
        <v>105</v>
      </c>
      <c r="G42" t="str">
        <f t="shared" si="10"/>
        <v xml:space="preserve"> </v>
      </c>
      <c r="H42" t="str">
        <f t="shared" si="11"/>
        <v/>
      </c>
      <c r="I42" t="str">
        <f t="shared" si="12"/>
        <v/>
      </c>
      <c r="J42" t="str">
        <f t="shared" si="13"/>
        <v/>
      </c>
      <c r="K42" t="str">
        <f t="shared" si="14"/>
        <v/>
      </c>
      <c r="L42" t="str">
        <f t="shared" si="15"/>
        <v/>
      </c>
      <c r="M42" t="str">
        <f t="shared" si="16"/>
        <v/>
      </c>
      <c r="N42" t="str">
        <f t="shared" si="17"/>
        <v/>
      </c>
    </row>
    <row r="43" spans="1:14" ht="15.75" x14ac:dyDescent="0.25">
      <c r="A43" t="s">
        <v>654</v>
      </c>
      <c r="C43" s="5" t="s">
        <v>682</v>
      </c>
      <c r="D43" t="s">
        <v>654</v>
      </c>
      <c r="E43" t="str">
        <f t="shared" si="9"/>
        <v xml:space="preserve"> </v>
      </c>
      <c r="F43" t="s">
        <v>105</v>
      </c>
      <c r="G43" t="str">
        <f t="shared" si="10"/>
        <v xml:space="preserve"> </v>
      </c>
      <c r="H43" t="str">
        <f t="shared" si="11"/>
        <v/>
      </c>
      <c r="I43" t="str">
        <f t="shared" si="12"/>
        <v/>
      </c>
      <c r="J43" t="str">
        <f t="shared" si="13"/>
        <v/>
      </c>
      <c r="K43" t="str">
        <f t="shared" si="14"/>
        <v/>
      </c>
      <c r="L43" t="str">
        <f t="shared" si="15"/>
        <v/>
      </c>
      <c r="M43" t="str">
        <f t="shared" si="16"/>
        <v/>
      </c>
      <c r="N43" t="str">
        <f t="shared" si="17"/>
        <v/>
      </c>
    </row>
    <row r="44" spans="1:14" ht="15.75" x14ac:dyDescent="0.25">
      <c r="A44" t="s">
        <v>654</v>
      </c>
      <c r="C44" s="5" t="s">
        <v>683</v>
      </c>
      <c r="D44" t="s">
        <v>654</v>
      </c>
      <c r="E44" t="str">
        <f t="shared" si="9"/>
        <v xml:space="preserve"> </v>
      </c>
      <c r="F44" t="s">
        <v>105</v>
      </c>
      <c r="G44" t="str">
        <f t="shared" si="10"/>
        <v xml:space="preserve"> </v>
      </c>
      <c r="H44" t="str">
        <f t="shared" si="11"/>
        <v/>
      </c>
      <c r="I44" t="str">
        <f t="shared" si="12"/>
        <v/>
      </c>
      <c r="J44" t="str">
        <f t="shared" si="13"/>
        <v/>
      </c>
      <c r="K44" t="str">
        <f t="shared" si="14"/>
        <v/>
      </c>
      <c r="L44" t="str">
        <f t="shared" si="15"/>
        <v/>
      </c>
      <c r="M44" t="str">
        <f t="shared" si="16"/>
        <v/>
      </c>
      <c r="N44" t="str">
        <f t="shared" si="17"/>
        <v/>
      </c>
    </row>
    <row r="45" spans="1:14" ht="15.75" x14ac:dyDescent="0.25">
      <c r="A45" t="s">
        <v>654</v>
      </c>
      <c r="C45" s="2" t="s">
        <v>684</v>
      </c>
      <c r="D45" t="s">
        <v>654</v>
      </c>
      <c r="E45" t="str">
        <f t="shared" si="9"/>
        <v xml:space="preserve"> </v>
      </c>
      <c r="F45" t="s">
        <v>105</v>
      </c>
      <c r="G45" t="str">
        <f t="shared" si="10"/>
        <v xml:space="preserve"> </v>
      </c>
      <c r="H45" t="str">
        <f t="shared" si="11"/>
        <v/>
      </c>
      <c r="I45" t="str">
        <f t="shared" si="12"/>
        <v/>
      </c>
      <c r="J45" t="str">
        <f t="shared" si="13"/>
        <v/>
      </c>
      <c r="K45" t="str">
        <f t="shared" si="14"/>
        <v/>
      </c>
      <c r="L45" t="str">
        <f t="shared" si="15"/>
        <v/>
      </c>
      <c r="M45" t="str">
        <f t="shared" si="16"/>
        <v/>
      </c>
      <c r="N45" t="str">
        <f t="shared" si="17"/>
        <v/>
      </c>
    </row>
    <row r="46" spans="1:14" ht="15.75" x14ac:dyDescent="0.25">
      <c r="A46" t="s">
        <v>654</v>
      </c>
      <c r="C46" s="5" t="s">
        <v>685</v>
      </c>
      <c r="D46" t="s">
        <v>654</v>
      </c>
      <c r="E46" t="str">
        <f t="shared" si="9"/>
        <v xml:space="preserve"> </v>
      </c>
      <c r="F46" t="s">
        <v>105</v>
      </c>
      <c r="G46" t="str">
        <f t="shared" si="10"/>
        <v xml:space="preserve"> </v>
      </c>
      <c r="H46" t="str">
        <f t="shared" si="11"/>
        <v/>
      </c>
      <c r="I46" t="str">
        <f t="shared" si="12"/>
        <v/>
      </c>
      <c r="J46" t="str">
        <f t="shared" si="13"/>
        <v/>
      </c>
      <c r="K46" t="str">
        <f t="shared" si="14"/>
        <v/>
      </c>
      <c r="L46" t="str">
        <f t="shared" si="15"/>
        <v/>
      </c>
      <c r="M46" t="str">
        <f t="shared" si="16"/>
        <v/>
      </c>
      <c r="N46" t="str">
        <f t="shared" si="17"/>
        <v/>
      </c>
    </row>
    <row r="47" spans="1:14" ht="15.75" x14ac:dyDescent="0.25">
      <c r="A47" t="s">
        <v>654</v>
      </c>
      <c r="C47" s="5" t="s">
        <v>686</v>
      </c>
      <c r="D47" t="s">
        <v>654</v>
      </c>
      <c r="E47" t="str">
        <f t="shared" si="9"/>
        <v xml:space="preserve"> </v>
      </c>
      <c r="F47" t="s">
        <v>105</v>
      </c>
      <c r="G47" t="str">
        <f t="shared" si="10"/>
        <v xml:space="preserve"> </v>
      </c>
      <c r="H47" t="str">
        <f t="shared" si="11"/>
        <v/>
      </c>
      <c r="I47" t="str">
        <f t="shared" si="12"/>
        <v/>
      </c>
      <c r="J47" t="str">
        <f t="shared" si="13"/>
        <v/>
      </c>
      <c r="K47" t="str">
        <f t="shared" si="14"/>
        <v/>
      </c>
      <c r="L47" t="str">
        <f t="shared" si="15"/>
        <v/>
      </c>
      <c r="M47" t="str">
        <f t="shared" si="16"/>
        <v/>
      </c>
      <c r="N47" t="str">
        <f t="shared" si="17"/>
        <v/>
      </c>
    </row>
    <row r="48" spans="1:14" ht="15.75" x14ac:dyDescent="0.25">
      <c r="A48" t="s">
        <v>654</v>
      </c>
      <c r="C48" s="2" t="s">
        <v>28</v>
      </c>
      <c r="D48" t="s">
        <v>654</v>
      </c>
      <c r="E48" t="str">
        <f t="shared" si="9"/>
        <v>Question</v>
      </c>
      <c r="F48">
        <v>5</v>
      </c>
      <c r="G48" t="str">
        <f t="shared" si="10"/>
        <v xml:space="preserve">Drag and drop the networking parameters from the left on to the correct values on the right. </v>
      </c>
      <c r="H48" t="str">
        <f t="shared" si="11"/>
        <v xml:space="preserve"> </v>
      </c>
      <c r="I48" t="str">
        <f t="shared" si="12"/>
        <v xml:space="preserve"> </v>
      </c>
      <c r="J48" t="str">
        <f t="shared" si="13"/>
        <v xml:space="preserve"> </v>
      </c>
      <c r="K48" t="str">
        <f t="shared" si="14"/>
        <v xml:space="preserve"> </v>
      </c>
      <c r="L48" t="str">
        <f t="shared" si="15"/>
        <v xml:space="preserve"> </v>
      </c>
      <c r="M48" t="str">
        <f t="shared" si="16"/>
        <v xml:space="preserve"> </v>
      </c>
      <c r="N48" t="str">
        <f t="shared" si="17"/>
        <v xml:space="preserve"> </v>
      </c>
    </row>
    <row r="49" spans="1:14" x14ac:dyDescent="0.25">
      <c r="A49" t="s">
        <v>654</v>
      </c>
      <c r="C49" s="3" t="s">
        <v>687</v>
      </c>
      <c r="D49" t="s">
        <v>654</v>
      </c>
      <c r="E49" t="str">
        <f t="shared" si="9"/>
        <v xml:space="preserve"> </v>
      </c>
      <c r="F49" t="s">
        <v>105</v>
      </c>
      <c r="G49" t="str">
        <f t="shared" si="10"/>
        <v xml:space="preserve"> </v>
      </c>
      <c r="H49" t="str">
        <f t="shared" si="11"/>
        <v/>
      </c>
      <c r="I49" t="str">
        <f t="shared" si="12"/>
        <v/>
      </c>
      <c r="J49" t="str">
        <f t="shared" si="13"/>
        <v/>
      </c>
      <c r="K49" t="str">
        <f t="shared" si="14"/>
        <v/>
      </c>
      <c r="L49" t="str">
        <f t="shared" si="15"/>
        <v/>
      </c>
      <c r="M49" t="str">
        <f t="shared" si="16"/>
        <v/>
      </c>
      <c r="N49" t="str">
        <f t="shared" si="17"/>
        <v/>
      </c>
    </row>
    <row r="50" spans="1:14" ht="15.75" x14ac:dyDescent="0.25">
      <c r="A50" t="s">
        <v>654</v>
      </c>
      <c r="C50" s="12" t="s">
        <v>105</v>
      </c>
      <c r="D50" t="s">
        <v>654</v>
      </c>
      <c r="E50" t="str">
        <f t="shared" si="9"/>
        <v xml:space="preserve"> </v>
      </c>
      <c r="F50" t="s">
        <v>105</v>
      </c>
      <c r="G50" t="str">
        <f t="shared" si="10"/>
        <v xml:space="preserve"> </v>
      </c>
      <c r="H50" t="str">
        <f t="shared" si="11"/>
        <v/>
      </c>
      <c r="I50" t="str">
        <f t="shared" si="12"/>
        <v/>
      </c>
      <c r="J50" t="str">
        <f t="shared" si="13"/>
        <v/>
      </c>
      <c r="K50" t="str">
        <f t="shared" si="14"/>
        <v/>
      </c>
      <c r="L50" t="str">
        <f t="shared" si="15"/>
        <v/>
      </c>
      <c r="M50" t="str">
        <f t="shared" si="16"/>
        <v/>
      </c>
      <c r="N50" t="str">
        <f t="shared" si="17"/>
        <v/>
      </c>
    </row>
    <row r="51" spans="1:14" ht="15.75" x14ac:dyDescent="0.25">
      <c r="A51" t="s">
        <v>654</v>
      </c>
      <c r="C51" s="5" t="s">
        <v>7</v>
      </c>
      <c r="D51" t="s">
        <v>654</v>
      </c>
      <c r="E51" t="str">
        <f t="shared" si="9"/>
        <v xml:space="preserve"> </v>
      </c>
      <c r="F51" t="s">
        <v>105</v>
      </c>
      <c r="G51" t="str">
        <f t="shared" si="10"/>
        <v xml:space="preserve"> </v>
      </c>
      <c r="H51" t="str">
        <f t="shared" si="11"/>
        <v/>
      </c>
      <c r="I51" t="str">
        <f t="shared" si="12"/>
        <v/>
      </c>
      <c r="J51" t="str">
        <f t="shared" si="13"/>
        <v/>
      </c>
      <c r="K51" t="str">
        <f t="shared" si="14"/>
        <v/>
      </c>
      <c r="L51" t="str">
        <f t="shared" si="15"/>
        <v/>
      </c>
      <c r="M51" t="str">
        <f t="shared" si="16"/>
        <v/>
      </c>
      <c r="N51" t="str">
        <f t="shared" si="17"/>
        <v/>
      </c>
    </row>
    <row r="52" spans="1:14" ht="15.75" x14ac:dyDescent="0.25">
      <c r="A52" t="s">
        <v>654</v>
      </c>
      <c r="C52" s="2" t="s">
        <v>657</v>
      </c>
      <c r="D52" t="s">
        <v>654</v>
      </c>
      <c r="E52" t="str">
        <f t="shared" si="9"/>
        <v xml:space="preserve"> </v>
      </c>
      <c r="F52" t="s">
        <v>105</v>
      </c>
      <c r="G52" t="str">
        <f t="shared" si="10"/>
        <v xml:space="preserve"> </v>
      </c>
      <c r="H52" t="str">
        <f t="shared" si="11"/>
        <v/>
      </c>
      <c r="I52" t="str">
        <f t="shared" si="12"/>
        <v/>
      </c>
      <c r="J52" t="str">
        <f t="shared" si="13"/>
        <v/>
      </c>
      <c r="K52" t="str">
        <f t="shared" si="14"/>
        <v/>
      </c>
      <c r="L52" t="str">
        <f t="shared" si="15"/>
        <v/>
      </c>
      <c r="M52" t="str">
        <f t="shared" si="16"/>
        <v/>
      </c>
      <c r="N52" t="str">
        <f t="shared" si="17"/>
        <v/>
      </c>
    </row>
    <row r="53" spans="1:14" ht="15.75" x14ac:dyDescent="0.25">
      <c r="A53" t="s">
        <v>654</v>
      </c>
      <c r="C53" s="2" t="s">
        <v>688</v>
      </c>
      <c r="D53" t="s">
        <v>654</v>
      </c>
      <c r="E53" t="str">
        <f t="shared" si="9"/>
        <v xml:space="preserve"> </v>
      </c>
      <c r="F53" t="s">
        <v>105</v>
      </c>
      <c r="G53" t="str">
        <f t="shared" si="10"/>
        <v xml:space="preserve"> </v>
      </c>
      <c r="H53" t="str">
        <f t="shared" si="11"/>
        <v/>
      </c>
      <c r="I53" t="str">
        <f t="shared" si="12"/>
        <v/>
      </c>
      <c r="J53" t="str">
        <f t="shared" si="13"/>
        <v/>
      </c>
      <c r="K53" t="str">
        <f t="shared" si="14"/>
        <v/>
      </c>
      <c r="L53" t="str">
        <f t="shared" si="15"/>
        <v/>
      </c>
      <c r="M53" t="str">
        <f t="shared" si="16"/>
        <v/>
      </c>
      <c r="N53" t="str">
        <f t="shared" si="17"/>
        <v/>
      </c>
    </row>
    <row r="54" spans="1:14" ht="15.75" x14ac:dyDescent="0.25">
      <c r="A54" t="s">
        <v>654</v>
      </c>
      <c r="C54" s="5" t="s">
        <v>689</v>
      </c>
      <c r="D54" t="s">
        <v>654</v>
      </c>
      <c r="E54" t="str">
        <f t="shared" si="9"/>
        <v xml:space="preserve"> </v>
      </c>
      <c r="F54" t="s">
        <v>105</v>
      </c>
      <c r="G54" t="str">
        <f t="shared" si="10"/>
        <v xml:space="preserve"> </v>
      </c>
      <c r="H54" t="str">
        <f t="shared" si="11"/>
        <v/>
      </c>
      <c r="I54" t="str">
        <f t="shared" si="12"/>
        <v/>
      </c>
      <c r="J54" t="str">
        <f t="shared" si="13"/>
        <v/>
      </c>
      <c r="K54" t="str">
        <f t="shared" si="14"/>
        <v/>
      </c>
      <c r="L54" t="str">
        <f t="shared" si="15"/>
        <v/>
      </c>
      <c r="M54" t="str">
        <f t="shared" si="16"/>
        <v/>
      </c>
      <c r="N54" t="str">
        <f t="shared" si="17"/>
        <v/>
      </c>
    </row>
    <row r="55" spans="1:14" ht="15.75" x14ac:dyDescent="0.25">
      <c r="A55" t="s">
        <v>654</v>
      </c>
      <c r="C55" s="5" t="s">
        <v>690</v>
      </c>
      <c r="D55" t="s">
        <v>654</v>
      </c>
      <c r="E55" t="str">
        <f t="shared" si="9"/>
        <v xml:space="preserve"> </v>
      </c>
      <c r="F55" t="s">
        <v>105</v>
      </c>
      <c r="G55" t="str">
        <f t="shared" si="10"/>
        <v xml:space="preserve"> </v>
      </c>
      <c r="H55" t="str">
        <f t="shared" si="11"/>
        <v/>
      </c>
      <c r="I55" t="str">
        <f t="shared" si="12"/>
        <v/>
      </c>
      <c r="J55" t="str">
        <f t="shared" si="13"/>
        <v/>
      </c>
      <c r="K55" t="str">
        <f t="shared" si="14"/>
        <v/>
      </c>
      <c r="L55" t="str">
        <f t="shared" si="15"/>
        <v/>
      </c>
      <c r="M55" t="str">
        <f t="shared" si="16"/>
        <v/>
      </c>
      <c r="N55" t="str">
        <f t="shared" si="17"/>
        <v/>
      </c>
    </row>
    <row r="56" spans="1:14" ht="15.75" x14ac:dyDescent="0.25">
      <c r="A56" t="s">
        <v>654</v>
      </c>
      <c r="C56" s="2" t="s">
        <v>691</v>
      </c>
      <c r="D56" t="s">
        <v>654</v>
      </c>
      <c r="E56" t="str">
        <f t="shared" si="9"/>
        <v xml:space="preserve"> </v>
      </c>
      <c r="F56" t="s">
        <v>105</v>
      </c>
      <c r="G56" t="str">
        <f t="shared" si="10"/>
        <v xml:space="preserve"> </v>
      </c>
      <c r="H56" t="str">
        <f t="shared" si="11"/>
        <v/>
      </c>
      <c r="I56" t="str">
        <f t="shared" si="12"/>
        <v/>
      </c>
      <c r="J56" t="str">
        <f t="shared" si="13"/>
        <v/>
      </c>
      <c r="K56" t="str">
        <f t="shared" si="14"/>
        <v/>
      </c>
      <c r="L56" t="str">
        <f t="shared" si="15"/>
        <v/>
      </c>
      <c r="M56" t="str">
        <f t="shared" si="16"/>
        <v/>
      </c>
      <c r="N56" t="str">
        <f t="shared" si="17"/>
        <v/>
      </c>
    </row>
    <row r="57" spans="1:14" ht="15.75" x14ac:dyDescent="0.25">
      <c r="A57" t="s">
        <v>654</v>
      </c>
      <c r="C57" s="5" t="s">
        <v>692</v>
      </c>
      <c r="D57" t="s">
        <v>654</v>
      </c>
      <c r="E57" t="str">
        <f t="shared" si="9"/>
        <v xml:space="preserve"> </v>
      </c>
      <c r="F57" t="s">
        <v>105</v>
      </c>
      <c r="G57" t="str">
        <f t="shared" si="10"/>
        <v xml:space="preserve"> </v>
      </c>
      <c r="H57" t="str">
        <f t="shared" si="11"/>
        <v/>
      </c>
      <c r="I57" t="str">
        <f t="shared" si="12"/>
        <v/>
      </c>
      <c r="J57" t="str">
        <f t="shared" si="13"/>
        <v/>
      </c>
      <c r="K57" t="str">
        <f t="shared" si="14"/>
        <v/>
      </c>
      <c r="L57" t="str">
        <f t="shared" si="15"/>
        <v/>
      </c>
      <c r="M57" t="str">
        <f t="shared" si="16"/>
        <v/>
      </c>
      <c r="N57" t="str">
        <f t="shared" si="17"/>
        <v/>
      </c>
    </row>
    <row r="58" spans="1:14" ht="15.75" x14ac:dyDescent="0.25">
      <c r="A58" t="s">
        <v>654</v>
      </c>
      <c r="C58" s="5" t="s">
        <v>693</v>
      </c>
      <c r="D58" t="s">
        <v>654</v>
      </c>
      <c r="E58" t="str">
        <f t="shared" si="9"/>
        <v xml:space="preserve"> </v>
      </c>
      <c r="F58" t="s">
        <v>105</v>
      </c>
      <c r="G58" t="str">
        <f t="shared" si="10"/>
        <v xml:space="preserve"> </v>
      </c>
      <c r="H58" t="str">
        <f t="shared" si="11"/>
        <v/>
      </c>
      <c r="I58" t="str">
        <f t="shared" si="12"/>
        <v/>
      </c>
      <c r="J58" t="str">
        <f t="shared" si="13"/>
        <v/>
      </c>
      <c r="K58" t="str">
        <f t="shared" si="14"/>
        <v/>
      </c>
      <c r="L58" t="str">
        <f t="shared" si="15"/>
        <v/>
      </c>
      <c r="M58" t="str">
        <f t="shared" si="16"/>
        <v/>
      </c>
      <c r="N58" t="str">
        <f t="shared" si="17"/>
        <v/>
      </c>
    </row>
    <row r="59" spans="1:14" ht="15.75" x14ac:dyDescent="0.25">
      <c r="A59" t="s">
        <v>654</v>
      </c>
      <c r="C59" s="5" t="s">
        <v>694</v>
      </c>
      <c r="D59" t="s">
        <v>654</v>
      </c>
      <c r="E59" t="str">
        <f t="shared" si="9"/>
        <v xml:space="preserve"> </v>
      </c>
      <c r="F59" t="s">
        <v>105</v>
      </c>
      <c r="G59" t="str">
        <f t="shared" si="10"/>
        <v xml:space="preserve"> </v>
      </c>
      <c r="H59" t="str">
        <f t="shared" si="11"/>
        <v/>
      </c>
      <c r="I59" t="str">
        <f t="shared" si="12"/>
        <v/>
      </c>
      <c r="J59" t="str">
        <f t="shared" si="13"/>
        <v/>
      </c>
      <c r="K59" t="str">
        <f t="shared" si="14"/>
        <v/>
      </c>
      <c r="L59" t="str">
        <f t="shared" si="15"/>
        <v/>
      </c>
      <c r="M59" t="str">
        <f t="shared" si="16"/>
        <v/>
      </c>
      <c r="N59" t="str">
        <f t="shared" si="17"/>
        <v/>
      </c>
    </row>
    <row r="60" spans="1:14" ht="15.75" x14ac:dyDescent="0.25">
      <c r="A60" t="s">
        <v>654</v>
      </c>
      <c r="C60" s="2" t="s">
        <v>33</v>
      </c>
      <c r="D60" t="s">
        <v>654</v>
      </c>
      <c r="E60" t="str">
        <f t="shared" si="9"/>
        <v>Question</v>
      </c>
      <c r="F60">
        <v>6</v>
      </c>
      <c r="G60" t="str">
        <f t="shared" si="10"/>
        <v xml:space="preserve">Drag the OSPF parameters to the correct places on the right. </v>
      </c>
      <c r="H60" t="str">
        <f t="shared" si="11"/>
        <v xml:space="preserve"> </v>
      </c>
      <c r="I60" t="str">
        <f t="shared" si="12"/>
        <v xml:space="preserve"> </v>
      </c>
      <c r="J60" t="str">
        <f t="shared" si="13"/>
        <v xml:space="preserve"> </v>
      </c>
      <c r="K60" t="str">
        <f t="shared" si="14"/>
        <v xml:space="preserve"> </v>
      </c>
      <c r="L60" t="str">
        <f t="shared" si="15"/>
        <v xml:space="preserve"> </v>
      </c>
      <c r="M60" t="str">
        <f t="shared" si="16"/>
        <v xml:space="preserve"> </v>
      </c>
      <c r="N60" t="str">
        <f t="shared" si="17"/>
        <v xml:space="preserve"> </v>
      </c>
    </row>
    <row r="61" spans="1:14" x14ac:dyDescent="0.25">
      <c r="A61" t="s">
        <v>654</v>
      </c>
      <c r="C61" s="3" t="s">
        <v>695</v>
      </c>
      <c r="D61" t="s">
        <v>654</v>
      </c>
      <c r="E61" t="str">
        <f t="shared" si="9"/>
        <v xml:space="preserve"> </v>
      </c>
      <c r="F61" t="s">
        <v>105</v>
      </c>
      <c r="G61" t="str">
        <f t="shared" si="10"/>
        <v xml:space="preserve"> </v>
      </c>
      <c r="H61" t="str">
        <f t="shared" si="11"/>
        <v/>
      </c>
      <c r="I61" t="str">
        <f t="shared" si="12"/>
        <v/>
      </c>
      <c r="J61" t="str">
        <f t="shared" si="13"/>
        <v/>
      </c>
      <c r="K61" t="str">
        <f t="shared" si="14"/>
        <v/>
      </c>
      <c r="L61" t="str">
        <f t="shared" si="15"/>
        <v/>
      </c>
      <c r="M61" t="str">
        <f t="shared" si="16"/>
        <v/>
      </c>
      <c r="N61" t="str">
        <f t="shared" si="17"/>
        <v/>
      </c>
    </row>
    <row r="62" spans="1:14" ht="15.75" x14ac:dyDescent="0.25">
      <c r="A62" t="s">
        <v>654</v>
      </c>
      <c r="C62" s="12" t="s">
        <v>105</v>
      </c>
      <c r="D62" t="s">
        <v>654</v>
      </c>
      <c r="E62" t="str">
        <f t="shared" si="9"/>
        <v xml:space="preserve"> </v>
      </c>
      <c r="F62" t="s">
        <v>105</v>
      </c>
      <c r="G62" t="str">
        <f t="shared" si="10"/>
        <v xml:space="preserve"> </v>
      </c>
      <c r="H62" t="str">
        <f t="shared" si="11"/>
        <v/>
      </c>
      <c r="I62" t="str">
        <f t="shared" si="12"/>
        <v/>
      </c>
      <c r="J62" t="str">
        <f t="shared" si="13"/>
        <v/>
      </c>
      <c r="K62" t="str">
        <f t="shared" si="14"/>
        <v/>
      </c>
      <c r="L62" t="str">
        <f t="shared" si="15"/>
        <v/>
      </c>
      <c r="M62" t="str">
        <f t="shared" si="16"/>
        <v/>
      </c>
      <c r="N62" t="str">
        <f t="shared" si="17"/>
        <v/>
      </c>
    </row>
    <row r="63" spans="1:14" ht="15.75" x14ac:dyDescent="0.25">
      <c r="A63" t="s">
        <v>654</v>
      </c>
      <c r="C63" s="5" t="s">
        <v>7</v>
      </c>
      <c r="D63" t="s">
        <v>654</v>
      </c>
      <c r="E63" t="str">
        <f t="shared" si="9"/>
        <v xml:space="preserve"> </v>
      </c>
      <c r="F63" t="s">
        <v>105</v>
      </c>
      <c r="G63" t="str">
        <f t="shared" si="10"/>
        <v xml:space="preserve"> </v>
      </c>
      <c r="H63" t="str">
        <f t="shared" si="11"/>
        <v/>
      </c>
      <c r="I63" t="str">
        <f t="shared" si="12"/>
        <v/>
      </c>
      <c r="J63" t="str">
        <f t="shared" si="13"/>
        <v/>
      </c>
      <c r="K63" t="str">
        <f t="shared" si="14"/>
        <v/>
      </c>
      <c r="L63" t="str">
        <f t="shared" si="15"/>
        <v/>
      </c>
      <c r="M63" t="str">
        <f t="shared" si="16"/>
        <v/>
      </c>
      <c r="N63" t="str">
        <f t="shared" si="17"/>
        <v/>
      </c>
    </row>
    <row r="64" spans="1:14" ht="15.75" x14ac:dyDescent="0.25">
      <c r="A64" t="s">
        <v>654</v>
      </c>
      <c r="C64" s="2" t="s">
        <v>657</v>
      </c>
      <c r="D64" t="s">
        <v>654</v>
      </c>
      <c r="E64" t="str">
        <f t="shared" si="9"/>
        <v xml:space="preserve"> </v>
      </c>
      <c r="F64" t="s">
        <v>105</v>
      </c>
      <c r="G64" t="str">
        <f t="shared" si="10"/>
        <v xml:space="preserve"> </v>
      </c>
      <c r="H64" t="str">
        <f t="shared" si="11"/>
        <v/>
      </c>
      <c r="I64" t="str">
        <f t="shared" si="12"/>
        <v/>
      </c>
      <c r="J64" t="str">
        <f t="shared" si="13"/>
        <v/>
      </c>
      <c r="K64" t="str">
        <f t="shared" si="14"/>
        <v/>
      </c>
      <c r="L64" t="str">
        <f t="shared" si="15"/>
        <v/>
      </c>
      <c r="M64" t="str">
        <f t="shared" si="16"/>
        <v/>
      </c>
      <c r="N64" t="str">
        <f t="shared" si="17"/>
        <v/>
      </c>
    </row>
    <row r="65" spans="1:14" ht="15.75" x14ac:dyDescent="0.25">
      <c r="A65" t="s">
        <v>654</v>
      </c>
      <c r="C65" s="2" t="s">
        <v>696</v>
      </c>
      <c r="D65" t="s">
        <v>654</v>
      </c>
      <c r="E65" t="str">
        <f t="shared" ref="E65:E96" si="18">IF(LEFT(C65,8)="Question",LEFT(C65,8)," ")</f>
        <v xml:space="preserve"> </v>
      </c>
      <c r="F65" t="s">
        <v>105</v>
      </c>
      <c r="G65" t="str">
        <f t="shared" ref="G65:G96" si="19">IF(E65="Question",C66," ")</f>
        <v xml:space="preserve"> </v>
      </c>
      <c r="H65" t="str">
        <f t="shared" ref="H65:H96" si="20">IF(ISNUMBER(F65),IF(LEFT(C67,2)="A.",C67,IF(LEFT(C68,2)="A.",C68,IF(LEFT(C69,2)="A.",C69,IF(LEFT(C70,2)="A.",C70,IF(LEFT(C71,2)="A.",C71," "))))),"")</f>
        <v/>
      </c>
      <c r="I65" t="str">
        <f t="shared" ref="I65:I96" si="21">IF(ISNUMBER(F65),IF(LEFT(C68,2)="B.",C68,IF(LEFT(C69,2)="B.",C69,IF(LEFT(C70,2)="B.",C70,IF(LEFT(C71,2)="B.",C71,IF(LEFT(C72,2)="B.",C72," "))))),"")</f>
        <v/>
      </c>
      <c r="J65" t="str">
        <f t="shared" ref="J65:J96" si="22">IF(ISNUMBER(F65),IF(LEFT(C69,2)="C.",C69,IF(LEFT(C70,2)="C.",C70,IF(LEFT(C71,2)="C.",C71,IF(LEFT(C72,2)="C.",C72,IF(LEFT(C73,2)="C.",C73," "))))),"")</f>
        <v/>
      </c>
      <c r="K65" t="str">
        <f t="shared" ref="K65:K96" si="23">IF(ISNUMBER(F65),IF(LEFT(C70,2)="D.",C70,IF(LEFT(C71,2)="D.",C71,IF(LEFT(C72,2)="D.",C72,IF(LEFT(C73,2)="D.",C73,IF(LEFT(C74,2)="D.",C74," "))))),"")</f>
        <v/>
      </c>
      <c r="L65" t="str">
        <f t="shared" ref="L65:L96" si="24">IF(ISNUMBER(F65),IF(LEFT(C71,2)="E.",C71,IF(LEFT(C72,2)="E.",C72,IF(LEFT(C73,2)="E.",C73,IF(LEFT(C74,2)="E.",C74,IF(LEFT(C75,2)="E.",C75," "))))),"")</f>
        <v/>
      </c>
      <c r="M65" t="str">
        <f t="shared" ref="M65:M96" si="25">IF(ISNUMBER(F65),IF(LEFT(C72,2)="F.",C72,IF(LEFT(C73,2)="F.",C73,IF(LEFT(C74,2)="F.",C74,IF(LEFT(C75,2)="F.",C75,IF(LEFT(C76,2)="F.",C76," "))))),"")</f>
        <v/>
      </c>
      <c r="N65" t="str">
        <f t="shared" ref="N65:N96" si="26">IF(ISNUMBER(F65),IF(LEFT(C71,7)="Answer:",C71,IF(LEFT(C72,7)="Answer:",C72,IF(LEFT(C73,7)="Answer:",C73,IF(LEFT(C74,7)="Answer:",C74,IF(LEFT(C75,7)="Answer:",C75,IF(LEFT(C76,7)="Answer:",C76," ")))))),"")</f>
        <v/>
      </c>
    </row>
    <row r="66" spans="1:14" ht="15.75" x14ac:dyDescent="0.25">
      <c r="A66" t="s">
        <v>654</v>
      </c>
      <c r="C66" s="5" t="s">
        <v>697</v>
      </c>
      <c r="D66" t="s">
        <v>654</v>
      </c>
      <c r="E66" t="str">
        <f t="shared" si="18"/>
        <v xml:space="preserve"> </v>
      </c>
      <c r="F66" t="s">
        <v>105</v>
      </c>
      <c r="G66" t="str">
        <f t="shared" si="19"/>
        <v xml:space="preserve"> </v>
      </c>
      <c r="H66" t="str">
        <f t="shared" si="20"/>
        <v/>
      </c>
      <c r="I66" t="str">
        <f t="shared" si="21"/>
        <v/>
      </c>
      <c r="J66" t="str">
        <f t="shared" si="22"/>
        <v/>
      </c>
      <c r="K66" t="str">
        <f t="shared" si="23"/>
        <v/>
      </c>
      <c r="L66" t="str">
        <f t="shared" si="24"/>
        <v/>
      </c>
      <c r="M66" t="str">
        <f t="shared" si="25"/>
        <v/>
      </c>
      <c r="N66" t="str">
        <f t="shared" si="26"/>
        <v/>
      </c>
    </row>
    <row r="67" spans="1:14" ht="15.75" x14ac:dyDescent="0.25">
      <c r="A67" t="s">
        <v>654</v>
      </c>
      <c r="C67" s="2" t="s">
        <v>698</v>
      </c>
      <c r="D67" t="s">
        <v>654</v>
      </c>
      <c r="E67" t="str">
        <f t="shared" si="18"/>
        <v xml:space="preserve"> </v>
      </c>
      <c r="F67" t="s">
        <v>105</v>
      </c>
      <c r="G67" t="str">
        <f t="shared" si="19"/>
        <v xml:space="preserve"> </v>
      </c>
      <c r="H67" t="str">
        <f t="shared" si="20"/>
        <v/>
      </c>
      <c r="I67" t="str">
        <f t="shared" si="21"/>
        <v/>
      </c>
      <c r="J67" t="str">
        <f t="shared" si="22"/>
        <v/>
      </c>
      <c r="K67" t="str">
        <f t="shared" si="23"/>
        <v/>
      </c>
      <c r="L67" t="str">
        <f t="shared" si="24"/>
        <v/>
      </c>
      <c r="M67" t="str">
        <f t="shared" si="25"/>
        <v/>
      </c>
      <c r="N67" t="str">
        <f t="shared" si="26"/>
        <v/>
      </c>
    </row>
    <row r="68" spans="1:14" ht="15.75" x14ac:dyDescent="0.25">
      <c r="A68" t="s">
        <v>654</v>
      </c>
      <c r="C68" s="5" t="s">
        <v>699</v>
      </c>
      <c r="D68" t="s">
        <v>654</v>
      </c>
      <c r="E68" t="str">
        <f t="shared" si="18"/>
        <v xml:space="preserve"> </v>
      </c>
      <c r="F68" t="s">
        <v>105</v>
      </c>
      <c r="G68" t="str">
        <f t="shared" si="19"/>
        <v xml:space="preserve"> </v>
      </c>
      <c r="H68" t="str">
        <f t="shared" si="20"/>
        <v/>
      </c>
      <c r="I68" t="str">
        <f t="shared" si="21"/>
        <v/>
      </c>
      <c r="J68" t="str">
        <f t="shared" si="22"/>
        <v/>
      </c>
      <c r="K68" t="str">
        <f t="shared" si="23"/>
        <v/>
      </c>
      <c r="L68" t="str">
        <f t="shared" si="24"/>
        <v/>
      </c>
      <c r="M68" t="str">
        <f t="shared" si="25"/>
        <v/>
      </c>
      <c r="N68" t="str">
        <f t="shared" si="26"/>
        <v/>
      </c>
    </row>
    <row r="69" spans="1:14" ht="15.75" x14ac:dyDescent="0.25">
      <c r="A69" t="s">
        <v>654</v>
      </c>
      <c r="C69" s="5" t="s">
        <v>700</v>
      </c>
      <c r="D69" t="s">
        <v>654</v>
      </c>
      <c r="E69" t="str">
        <f t="shared" si="18"/>
        <v xml:space="preserve"> </v>
      </c>
      <c r="F69" t="s">
        <v>105</v>
      </c>
      <c r="G69" t="str">
        <f t="shared" si="19"/>
        <v xml:space="preserve"> </v>
      </c>
      <c r="H69" t="str">
        <f t="shared" si="20"/>
        <v/>
      </c>
      <c r="I69" t="str">
        <f t="shared" si="21"/>
        <v/>
      </c>
      <c r="J69" t="str">
        <f t="shared" si="22"/>
        <v/>
      </c>
      <c r="K69" t="str">
        <f t="shared" si="23"/>
        <v/>
      </c>
      <c r="L69" t="str">
        <f t="shared" si="24"/>
        <v/>
      </c>
      <c r="M69" t="str">
        <f t="shared" si="25"/>
        <v/>
      </c>
      <c r="N69" t="str">
        <f t="shared" si="26"/>
        <v/>
      </c>
    </row>
    <row r="70" spans="1:14" ht="15.75" x14ac:dyDescent="0.25">
      <c r="A70" t="s">
        <v>654</v>
      </c>
      <c r="C70" s="5" t="s">
        <v>701</v>
      </c>
      <c r="D70" t="s">
        <v>654</v>
      </c>
      <c r="E70" t="str">
        <f t="shared" si="18"/>
        <v xml:space="preserve"> </v>
      </c>
      <c r="F70" t="s">
        <v>105</v>
      </c>
      <c r="G70" t="str">
        <f t="shared" si="19"/>
        <v xml:space="preserve"> </v>
      </c>
      <c r="H70" t="str">
        <f t="shared" si="20"/>
        <v/>
      </c>
      <c r="I70" t="str">
        <f t="shared" si="21"/>
        <v/>
      </c>
      <c r="J70" t="str">
        <f t="shared" si="22"/>
        <v/>
      </c>
      <c r="K70" t="str">
        <f t="shared" si="23"/>
        <v/>
      </c>
      <c r="L70" t="str">
        <f t="shared" si="24"/>
        <v/>
      </c>
      <c r="M70" t="str">
        <f t="shared" si="25"/>
        <v/>
      </c>
      <c r="N70" t="str">
        <f t="shared" si="26"/>
        <v/>
      </c>
    </row>
    <row r="71" spans="1:14" ht="15.75" x14ac:dyDescent="0.25">
      <c r="A71" t="s">
        <v>654</v>
      </c>
      <c r="C71" s="2" t="s">
        <v>277</v>
      </c>
      <c r="D71" t="s">
        <v>654</v>
      </c>
      <c r="E71" t="str">
        <f t="shared" si="18"/>
        <v>Question</v>
      </c>
      <c r="F71">
        <v>7</v>
      </c>
      <c r="G71" t="str">
        <f t="shared" si="19"/>
        <v xml:space="preserve">Drag and drop the AAA functions from the left onto the correct AAA services on the right. </v>
      </c>
      <c r="H71" t="str">
        <f t="shared" si="20"/>
        <v xml:space="preserve"> </v>
      </c>
      <c r="I71" t="str">
        <f t="shared" si="21"/>
        <v xml:space="preserve"> </v>
      </c>
      <c r="J71" t="str">
        <f t="shared" si="22"/>
        <v xml:space="preserve"> </v>
      </c>
      <c r="K71" t="str">
        <f t="shared" si="23"/>
        <v xml:space="preserve"> </v>
      </c>
      <c r="L71" t="str">
        <f t="shared" si="24"/>
        <v xml:space="preserve"> </v>
      </c>
      <c r="M71" t="str">
        <f t="shared" si="25"/>
        <v xml:space="preserve"> </v>
      </c>
      <c r="N71" t="str">
        <f t="shared" si="26"/>
        <v xml:space="preserve"> </v>
      </c>
    </row>
    <row r="72" spans="1:14" x14ac:dyDescent="0.25">
      <c r="A72" t="s">
        <v>654</v>
      </c>
      <c r="C72" s="3" t="s">
        <v>702</v>
      </c>
      <c r="D72" t="s">
        <v>654</v>
      </c>
      <c r="E72" t="str">
        <f t="shared" si="18"/>
        <v xml:space="preserve"> </v>
      </c>
      <c r="F72" t="s">
        <v>105</v>
      </c>
      <c r="G72" t="str">
        <f t="shared" si="19"/>
        <v xml:space="preserve"> </v>
      </c>
      <c r="H72" t="str">
        <f t="shared" si="20"/>
        <v/>
      </c>
      <c r="I72" t="str">
        <f t="shared" si="21"/>
        <v/>
      </c>
      <c r="J72" t="str">
        <f t="shared" si="22"/>
        <v/>
      </c>
      <c r="K72" t="str">
        <f t="shared" si="23"/>
        <v/>
      </c>
      <c r="L72" t="str">
        <f t="shared" si="24"/>
        <v/>
      </c>
      <c r="M72" t="str">
        <f t="shared" si="25"/>
        <v/>
      </c>
      <c r="N72" t="str">
        <f t="shared" si="26"/>
        <v/>
      </c>
    </row>
    <row r="73" spans="1:14" ht="15.75" x14ac:dyDescent="0.25">
      <c r="A73" t="s">
        <v>654</v>
      </c>
      <c r="C73" s="12" t="s">
        <v>105</v>
      </c>
      <c r="D73" t="s">
        <v>654</v>
      </c>
      <c r="E73" t="str">
        <f t="shared" si="18"/>
        <v xml:space="preserve"> </v>
      </c>
      <c r="F73" t="s">
        <v>105</v>
      </c>
      <c r="G73" t="str">
        <f t="shared" si="19"/>
        <v xml:space="preserve"> </v>
      </c>
      <c r="H73" t="str">
        <f t="shared" si="20"/>
        <v/>
      </c>
      <c r="I73" t="str">
        <f t="shared" si="21"/>
        <v/>
      </c>
      <c r="J73" t="str">
        <f t="shared" si="22"/>
        <v/>
      </c>
      <c r="K73" t="str">
        <f t="shared" si="23"/>
        <v/>
      </c>
      <c r="L73" t="str">
        <f t="shared" si="24"/>
        <v/>
      </c>
      <c r="M73" t="str">
        <f t="shared" si="25"/>
        <v/>
      </c>
      <c r="N73" t="str">
        <f t="shared" si="26"/>
        <v/>
      </c>
    </row>
    <row r="74" spans="1:14" ht="15.75" x14ac:dyDescent="0.25">
      <c r="A74" t="s">
        <v>654</v>
      </c>
      <c r="C74" s="5" t="s">
        <v>7</v>
      </c>
      <c r="D74" t="s">
        <v>654</v>
      </c>
      <c r="E74" t="str">
        <f t="shared" si="18"/>
        <v xml:space="preserve"> </v>
      </c>
      <c r="F74" t="s">
        <v>105</v>
      </c>
      <c r="G74" t="str">
        <f t="shared" si="19"/>
        <v xml:space="preserve"> </v>
      </c>
      <c r="H74" t="str">
        <f t="shared" si="20"/>
        <v/>
      </c>
      <c r="I74" t="str">
        <f t="shared" si="21"/>
        <v/>
      </c>
      <c r="J74" t="str">
        <f t="shared" si="22"/>
        <v/>
      </c>
      <c r="K74" t="str">
        <f t="shared" si="23"/>
        <v/>
      </c>
      <c r="L74" t="str">
        <f t="shared" si="24"/>
        <v/>
      </c>
      <c r="M74" t="str">
        <f t="shared" si="25"/>
        <v/>
      </c>
      <c r="N74" t="str">
        <f t="shared" si="26"/>
        <v/>
      </c>
    </row>
    <row r="75" spans="1:14" ht="15.75" x14ac:dyDescent="0.25">
      <c r="A75" t="s">
        <v>654</v>
      </c>
      <c r="C75" s="2" t="s">
        <v>657</v>
      </c>
      <c r="D75" t="s">
        <v>654</v>
      </c>
      <c r="E75" t="str">
        <f t="shared" si="18"/>
        <v xml:space="preserve"> </v>
      </c>
      <c r="F75" t="s">
        <v>105</v>
      </c>
      <c r="G75" t="str">
        <f t="shared" si="19"/>
        <v xml:space="preserve"> </v>
      </c>
      <c r="H75" t="str">
        <f t="shared" si="20"/>
        <v/>
      </c>
      <c r="I75" t="str">
        <f t="shared" si="21"/>
        <v/>
      </c>
      <c r="J75" t="str">
        <f t="shared" si="22"/>
        <v/>
      </c>
      <c r="K75" t="str">
        <f t="shared" si="23"/>
        <v/>
      </c>
      <c r="L75" t="str">
        <f t="shared" si="24"/>
        <v/>
      </c>
      <c r="M75" t="str">
        <f t="shared" si="25"/>
        <v/>
      </c>
      <c r="N75" t="str">
        <f t="shared" si="26"/>
        <v/>
      </c>
    </row>
    <row r="76" spans="1:14" ht="15.75" x14ac:dyDescent="0.25">
      <c r="A76" t="s">
        <v>654</v>
      </c>
      <c r="C76" s="2" t="s">
        <v>703</v>
      </c>
      <c r="D76" t="s">
        <v>654</v>
      </c>
      <c r="E76" t="str">
        <f t="shared" si="18"/>
        <v xml:space="preserve"> </v>
      </c>
      <c r="F76" t="s">
        <v>105</v>
      </c>
      <c r="G76" t="str">
        <f t="shared" si="19"/>
        <v xml:space="preserve"> </v>
      </c>
      <c r="H76" t="str">
        <f t="shared" si="20"/>
        <v/>
      </c>
      <c r="I76" t="str">
        <f t="shared" si="21"/>
        <v/>
      </c>
      <c r="J76" t="str">
        <f t="shared" si="22"/>
        <v/>
      </c>
      <c r="K76" t="str">
        <f t="shared" si="23"/>
        <v/>
      </c>
      <c r="L76" t="str">
        <f t="shared" si="24"/>
        <v/>
      </c>
      <c r="M76" t="str">
        <f t="shared" si="25"/>
        <v/>
      </c>
      <c r="N76" t="str">
        <f t="shared" si="26"/>
        <v/>
      </c>
    </row>
    <row r="77" spans="1:14" ht="15.75" x14ac:dyDescent="0.25">
      <c r="A77" t="s">
        <v>654</v>
      </c>
      <c r="C77" s="5" t="s">
        <v>704</v>
      </c>
      <c r="D77" t="s">
        <v>654</v>
      </c>
      <c r="E77" t="str">
        <f t="shared" si="18"/>
        <v xml:space="preserve"> </v>
      </c>
      <c r="F77" t="s">
        <v>105</v>
      </c>
      <c r="G77" t="str">
        <f t="shared" si="19"/>
        <v xml:space="preserve"> </v>
      </c>
      <c r="H77" t="str">
        <f t="shared" si="20"/>
        <v/>
      </c>
      <c r="I77" t="str">
        <f t="shared" si="21"/>
        <v/>
      </c>
      <c r="J77" t="str">
        <f t="shared" si="22"/>
        <v/>
      </c>
      <c r="K77" t="str">
        <f t="shared" si="23"/>
        <v/>
      </c>
      <c r="L77" t="str">
        <f t="shared" si="24"/>
        <v/>
      </c>
      <c r="M77" t="str">
        <f t="shared" si="25"/>
        <v/>
      </c>
      <c r="N77" t="str">
        <f t="shared" si="26"/>
        <v/>
      </c>
    </row>
    <row r="78" spans="1:14" ht="15.75" x14ac:dyDescent="0.25">
      <c r="A78" t="s">
        <v>654</v>
      </c>
      <c r="C78" s="5" t="s">
        <v>705</v>
      </c>
      <c r="D78" t="s">
        <v>654</v>
      </c>
      <c r="E78" t="str">
        <f t="shared" si="18"/>
        <v xml:space="preserve"> </v>
      </c>
      <c r="F78" t="s">
        <v>105</v>
      </c>
      <c r="G78" t="str">
        <f t="shared" si="19"/>
        <v xml:space="preserve"> </v>
      </c>
      <c r="H78" t="str">
        <f t="shared" si="20"/>
        <v/>
      </c>
      <c r="I78" t="str">
        <f t="shared" si="21"/>
        <v/>
      </c>
      <c r="J78" t="str">
        <f t="shared" si="22"/>
        <v/>
      </c>
      <c r="K78" t="str">
        <f t="shared" si="23"/>
        <v/>
      </c>
      <c r="L78" t="str">
        <f t="shared" si="24"/>
        <v/>
      </c>
      <c r="M78" t="str">
        <f t="shared" si="25"/>
        <v/>
      </c>
      <c r="N78" t="str">
        <f t="shared" si="26"/>
        <v/>
      </c>
    </row>
    <row r="79" spans="1:14" ht="15.75" x14ac:dyDescent="0.25">
      <c r="A79" t="s">
        <v>654</v>
      </c>
      <c r="C79" s="2" t="s">
        <v>706</v>
      </c>
      <c r="D79" t="s">
        <v>654</v>
      </c>
      <c r="E79" t="str">
        <f t="shared" si="18"/>
        <v xml:space="preserve"> </v>
      </c>
      <c r="F79" t="s">
        <v>105</v>
      </c>
      <c r="G79" t="str">
        <f t="shared" si="19"/>
        <v xml:space="preserve"> </v>
      </c>
      <c r="H79" t="str">
        <f t="shared" si="20"/>
        <v/>
      </c>
      <c r="I79" t="str">
        <f t="shared" si="21"/>
        <v/>
      </c>
      <c r="J79" t="str">
        <f t="shared" si="22"/>
        <v/>
      </c>
      <c r="K79" t="str">
        <f t="shared" si="23"/>
        <v/>
      </c>
      <c r="L79" t="str">
        <f t="shared" si="24"/>
        <v/>
      </c>
      <c r="M79" t="str">
        <f t="shared" si="25"/>
        <v/>
      </c>
      <c r="N79" t="str">
        <f t="shared" si="26"/>
        <v/>
      </c>
    </row>
    <row r="80" spans="1:14" ht="15.75" x14ac:dyDescent="0.25">
      <c r="A80" t="s">
        <v>654</v>
      </c>
      <c r="C80" s="5" t="s">
        <v>707</v>
      </c>
      <c r="D80" t="s">
        <v>654</v>
      </c>
      <c r="E80" t="str">
        <f t="shared" si="18"/>
        <v xml:space="preserve"> </v>
      </c>
      <c r="F80" t="s">
        <v>105</v>
      </c>
      <c r="G80" t="str">
        <f t="shared" si="19"/>
        <v xml:space="preserve"> </v>
      </c>
      <c r="H80" t="str">
        <f t="shared" si="20"/>
        <v/>
      </c>
      <c r="I80" t="str">
        <f t="shared" si="21"/>
        <v/>
      </c>
      <c r="J80" t="str">
        <f t="shared" si="22"/>
        <v/>
      </c>
      <c r="K80" t="str">
        <f t="shared" si="23"/>
        <v/>
      </c>
      <c r="L80" t="str">
        <f t="shared" si="24"/>
        <v/>
      </c>
      <c r="M80" t="str">
        <f t="shared" si="25"/>
        <v/>
      </c>
      <c r="N80" t="str">
        <f t="shared" si="26"/>
        <v/>
      </c>
    </row>
    <row r="81" spans="1:14" ht="15.75" x14ac:dyDescent="0.25">
      <c r="A81" t="s">
        <v>654</v>
      </c>
      <c r="C81" s="2" t="s">
        <v>708</v>
      </c>
      <c r="D81" t="s">
        <v>654</v>
      </c>
      <c r="E81" t="str">
        <f t="shared" si="18"/>
        <v xml:space="preserve"> </v>
      </c>
      <c r="F81" t="s">
        <v>105</v>
      </c>
      <c r="G81" t="str">
        <f t="shared" si="19"/>
        <v xml:space="preserve"> </v>
      </c>
      <c r="H81" t="str">
        <f t="shared" si="20"/>
        <v/>
      </c>
      <c r="I81" t="str">
        <f t="shared" si="21"/>
        <v/>
      </c>
      <c r="J81" t="str">
        <f t="shared" si="22"/>
        <v/>
      </c>
      <c r="K81" t="str">
        <f t="shared" si="23"/>
        <v/>
      </c>
      <c r="L81" t="str">
        <f t="shared" si="24"/>
        <v/>
      </c>
      <c r="M81" t="str">
        <f t="shared" si="25"/>
        <v/>
      </c>
      <c r="N81" t="str">
        <f t="shared" si="26"/>
        <v/>
      </c>
    </row>
    <row r="82" spans="1:14" ht="15.75" x14ac:dyDescent="0.25">
      <c r="A82" t="s">
        <v>654</v>
      </c>
      <c r="C82" s="5" t="s">
        <v>709</v>
      </c>
      <c r="D82" t="s">
        <v>654</v>
      </c>
      <c r="E82" t="str">
        <f t="shared" si="18"/>
        <v xml:space="preserve"> </v>
      </c>
      <c r="F82" t="s">
        <v>105</v>
      </c>
      <c r="G82" t="str">
        <f t="shared" si="19"/>
        <v xml:space="preserve"> </v>
      </c>
      <c r="H82" t="str">
        <f t="shared" si="20"/>
        <v/>
      </c>
      <c r="I82" t="str">
        <f t="shared" si="21"/>
        <v/>
      </c>
      <c r="J82" t="str">
        <f t="shared" si="22"/>
        <v/>
      </c>
      <c r="K82" t="str">
        <f t="shared" si="23"/>
        <v/>
      </c>
      <c r="L82" t="str">
        <f t="shared" si="24"/>
        <v/>
      </c>
      <c r="M82" t="str">
        <f t="shared" si="25"/>
        <v/>
      </c>
      <c r="N82" t="str">
        <f t="shared" si="26"/>
        <v/>
      </c>
    </row>
    <row r="83" spans="1:14" ht="15.75" x14ac:dyDescent="0.25">
      <c r="A83" t="s">
        <v>654</v>
      </c>
      <c r="C83" s="5" t="s">
        <v>710</v>
      </c>
      <c r="D83" t="s">
        <v>654</v>
      </c>
      <c r="E83" t="str">
        <f t="shared" si="18"/>
        <v xml:space="preserve"> </v>
      </c>
      <c r="F83" t="s">
        <v>105</v>
      </c>
      <c r="G83" t="str">
        <f t="shared" si="19"/>
        <v xml:space="preserve"> </v>
      </c>
      <c r="H83" t="str">
        <f t="shared" si="20"/>
        <v/>
      </c>
      <c r="I83" t="str">
        <f t="shared" si="21"/>
        <v/>
      </c>
      <c r="J83" t="str">
        <f t="shared" si="22"/>
        <v/>
      </c>
      <c r="K83" t="str">
        <f t="shared" si="23"/>
        <v/>
      </c>
      <c r="L83" t="str">
        <f t="shared" si="24"/>
        <v/>
      </c>
      <c r="M83" t="str">
        <f t="shared" si="25"/>
        <v/>
      </c>
      <c r="N83" t="str">
        <f t="shared" si="26"/>
        <v/>
      </c>
    </row>
    <row r="84" spans="1:14" ht="15.75" x14ac:dyDescent="0.25">
      <c r="A84" t="s">
        <v>654</v>
      </c>
      <c r="C84" s="2" t="s">
        <v>213</v>
      </c>
      <c r="D84" t="s">
        <v>654</v>
      </c>
      <c r="E84" t="str">
        <f t="shared" si="18"/>
        <v>Question</v>
      </c>
      <c r="F84">
        <v>8</v>
      </c>
      <c r="G84" t="str">
        <f t="shared" si="19"/>
        <v xml:space="preserve">Drag and drop the application protocols from the left onto the suitable transport protocols on the right. </v>
      </c>
      <c r="H84" t="str">
        <f t="shared" si="20"/>
        <v xml:space="preserve"> </v>
      </c>
      <c r="I84" t="str">
        <f t="shared" si="21"/>
        <v xml:space="preserve"> </v>
      </c>
      <c r="J84" t="str">
        <f t="shared" si="22"/>
        <v xml:space="preserve"> </v>
      </c>
      <c r="K84" t="str">
        <f t="shared" si="23"/>
        <v xml:space="preserve"> </v>
      </c>
      <c r="L84" t="str">
        <f t="shared" si="24"/>
        <v xml:space="preserve"> </v>
      </c>
      <c r="M84" t="str">
        <f t="shared" si="25"/>
        <v xml:space="preserve"> </v>
      </c>
      <c r="N84" t="str">
        <f t="shared" si="26"/>
        <v xml:space="preserve"> </v>
      </c>
    </row>
    <row r="85" spans="1:14" x14ac:dyDescent="0.25">
      <c r="A85" t="s">
        <v>654</v>
      </c>
      <c r="C85" s="3" t="s">
        <v>711</v>
      </c>
      <c r="D85" t="s">
        <v>654</v>
      </c>
      <c r="E85" t="str">
        <f t="shared" si="18"/>
        <v xml:space="preserve"> </v>
      </c>
      <c r="F85" t="s">
        <v>105</v>
      </c>
      <c r="G85" t="str">
        <f t="shared" si="19"/>
        <v xml:space="preserve"> </v>
      </c>
      <c r="H85" t="str">
        <f t="shared" si="20"/>
        <v/>
      </c>
      <c r="I85" t="str">
        <f t="shared" si="21"/>
        <v/>
      </c>
      <c r="J85" t="str">
        <f t="shared" si="22"/>
        <v/>
      </c>
      <c r="K85" t="str">
        <f t="shared" si="23"/>
        <v/>
      </c>
      <c r="L85" t="str">
        <f t="shared" si="24"/>
        <v/>
      </c>
      <c r="M85" t="str">
        <f t="shared" si="25"/>
        <v/>
      </c>
      <c r="N85" t="str">
        <f t="shared" si="26"/>
        <v/>
      </c>
    </row>
    <row r="86" spans="1:14" ht="15.75" x14ac:dyDescent="0.25">
      <c r="A86" t="s">
        <v>654</v>
      </c>
      <c r="C86" s="12" t="s">
        <v>105</v>
      </c>
      <c r="D86" t="s">
        <v>654</v>
      </c>
      <c r="E86" t="str">
        <f t="shared" si="18"/>
        <v xml:space="preserve"> </v>
      </c>
      <c r="F86" t="s">
        <v>105</v>
      </c>
      <c r="G86" t="str">
        <f t="shared" si="19"/>
        <v xml:space="preserve"> </v>
      </c>
      <c r="H86" t="str">
        <f t="shared" si="20"/>
        <v/>
      </c>
      <c r="I86" t="str">
        <f t="shared" si="21"/>
        <v/>
      </c>
      <c r="J86" t="str">
        <f t="shared" si="22"/>
        <v/>
      </c>
      <c r="K86" t="str">
        <f t="shared" si="23"/>
        <v/>
      </c>
      <c r="L86" t="str">
        <f t="shared" si="24"/>
        <v/>
      </c>
      <c r="M86" t="str">
        <f t="shared" si="25"/>
        <v/>
      </c>
      <c r="N86" t="str">
        <f t="shared" si="26"/>
        <v/>
      </c>
    </row>
    <row r="87" spans="1:14" ht="15.75" x14ac:dyDescent="0.25">
      <c r="A87" t="s">
        <v>654</v>
      </c>
      <c r="C87" s="5" t="s">
        <v>7</v>
      </c>
      <c r="D87" t="s">
        <v>654</v>
      </c>
      <c r="E87" t="str">
        <f t="shared" si="18"/>
        <v xml:space="preserve"> </v>
      </c>
      <c r="F87" t="s">
        <v>105</v>
      </c>
      <c r="G87" t="str">
        <f t="shared" si="19"/>
        <v xml:space="preserve"> </v>
      </c>
      <c r="H87" t="str">
        <f t="shared" si="20"/>
        <v/>
      </c>
      <c r="I87" t="str">
        <f t="shared" si="21"/>
        <v/>
      </c>
      <c r="J87" t="str">
        <f t="shared" si="22"/>
        <v/>
      </c>
      <c r="K87" t="str">
        <f t="shared" si="23"/>
        <v/>
      </c>
      <c r="L87" t="str">
        <f t="shared" si="24"/>
        <v/>
      </c>
      <c r="M87" t="str">
        <f t="shared" si="25"/>
        <v/>
      </c>
      <c r="N87" t="str">
        <f t="shared" si="26"/>
        <v/>
      </c>
    </row>
    <row r="88" spans="1:14" ht="15.75" x14ac:dyDescent="0.25">
      <c r="A88" t="s">
        <v>654</v>
      </c>
      <c r="C88" s="2" t="s">
        <v>657</v>
      </c>
      <c r="D88" t="s">
        <v>654</v>
      </c>
      <c r="E88" t="str">
        <f t="shared" si="18"/>
        <v xml:space="preserve"> </v>
      </c>
      <c r="F88" t="s">
        <v>105</v>
      </c>
      <c r="G88" t="str">
        <f t="shared" si="19"/>
        <v xml:space="preserve"> </v>
      </c>
      <c r="H88" t="str">
        <f t="shared" si="20"/>
        <v/>
      </c>
      <c r="I88" t="str">
        <f t="shared" si="21"/>
        <v/>
      </c>
      <c r="J88" t="str">
        <f t="shared" si="22"/>
        <v/>
      </c>
      <c r="K88" t="str">
        <f t="shared" si="23"/>
        <v/>
      </c>
      <c r="L88" t="str">
        <f t="shared" si="24"/>
        <v/>
      </c>
      <c r="M88" t="str">
        <f t="shared" si="25"/>
        <v/>
      </c>
      <c r="N88" t="str">
        <f t="shared" si="26"/>
        <v/>
      </c>
    </row>
    <row r="89" spans="1:14" ht="15.75" x14ac:dyDescent="0.25">
      <c r="A89" t="s">
        <v>654</v>
      </c>
      <c r="C89" s="2" t="s">
        <v>712</v>
      </c>
      <c r="D89" t="s">
        <v>654</v>
      </c>
      <c r="E89" t="str">
        <f t="shared" si="18"/>
        <v xml:space="preserve"> </v>
      </c>
      <c r="F89" t="s">
        <v>105</v>
      </c>
      <c r="G89" t="str">
        <f t="shared" si="19"/>
        <v xml:space="preserve"> </v>
      </c>
      <c r="H89" t="str">
        <f t="shared" si="20"/>
        <v/>
      </c>
      <c r="I89" t="str">
        <f t="shared" si="21"/>
        <v/>
      </c>
      <c r="J89" t="str">
        <f t="shared" si="22"/>
        <v/>
      </c>
      <c r="K89" t="str">
        <f t="shared" si="23"/>
        <v/>
      </c>
      <c r="L89" t="str">
        <f t="shared" si="24"/>
        <v/>
      </c>
      <c r="M89" t="str">
        <f t="shared" si="25"/>
        <v/>
      </c>
      <c r="N89" t="str">
        <f t="shared" si="26"/>
        <v/>
      </c>
    </row>
    <row r="90" spans="1:14" ht="15.75" x14ac:dyDescent="0.25">
      <c r="A90" t="s">
        <v>654</v>
      </c>
      <c r="C90" s="5" t="s">
        <v>689</v>
      </c>
      <c r="D90" t="s">
        <v>654</v>
      </c>
      <c r="E90" t="str">
        <f t="shared" si="18"/>
        <v xml:space="preserve"> </v>
      </c>
      <c r="F90" t="s">
        <v>105</v>
      </c>
      <c r="G90" t="str">
        <f t="shared" si="19"/>
        <v xml:space="preserve"> </v>
      </c>
      <c r="H90" t="str">
        <f t="shared" si="20"/>
        <v/>
      </c>
      <c r="I90" t="str">
        <f t="shared" si="21"/>
        <v/>
      </c>
      <c r="J90" t="str">
        <f t="shared" si="22"/>
        <v/>
      </c>
      <c r="K90" t="str">
        <f t="shared" si="23"/>
        <v/>
      </c>
      <c r="L90" t="str">
        <f t="shared" si="24"/>
        <v/>
      </c>
      <c r="M90" t="str">
        <f t="shared" si="25"/>
        <v/>
      </c>
      <c r="N90" t="str">
        <f t="shared" si="26"/>
        <v/>
      </c>
    </row>
    <row r="91" spans="1:14" ht="15.75" x14ac:dyDescent="0.25">
      <c r="A91" t="s">
        <v>654</v>
      </c>
      <c r="C91" s="5" t="s">
        <v>713</v>
      </c>
      <c r="D91" t="s">
        <v>654</v>
      </c>
      <c r="E91" t="str">
        <f t="shared" si="18"/>
        <v xml:space="preserve"> </v>
      </c>
      <c r="F91" t="s">
        <v>105</v>
      </c>
      <c r="G91" t="str">
        <f t="shared" si="19"/>
        <v xml:space="preserve"> </v>
      </c>
      <c r="H91" t="str">
        <f t="shared" si="20"/>
        <v/>
      </c>
      <c r="I91" t="str">
        <f t="shared" si="21"/>
        <v/>
      </c>
      <c r="J91" t="str">
        <f t="shared" si="22"/>
        <v/>
      </c>
      <c r="K91" t="str">
        <f t="shared" si="23"/>
        <v/>
      </c>
      <c r="L91" t="str">
        <f t="shared" si="24"/>
        <v/>
      </c>
      <c r="M91" t="str">
        <f t="shared" si="25"/>
        <v/>
      </c>
      <c r="N91" t="str">
        <f t="shared" si="26"/>
        <v/>
      </c>
    </row>
    <row r="92" spans="1:14" ht="15.75" x14ac:dyDescent="0.25">
      <c r="A92" t="s">
        <v>654</v>
      </c>
      <c r="C92" s="5" t="s">
        <v>714</v>
      </c>
      <c r="D92" t="s">
        <v>654</v>
      </c>
      <c r="E92" t="str">
        <f t="shared" si="18"/>
        <v xml:space="preserve"> </v>
      </c>
      <c r="F92" t="s">
        <v>105</v>
      </c>
      <c r="G92" t="str">
        <f t="shared" si="19"/>
        <v xml:space="preserve"> </v>
      </c>
      <c r="H92" t="str">
        <f t="shared" si="20"/>
        <v/>
      </c>
      <c r="I92" t="str">
        <f t="shared" si="21"/>
        <v/>
      </c>
      <c r="J92" t="str">
        <f t="shared" si="22"/>
        <v/>
      </c>
      <c r="K92" t="str">
        <f t="shared" si="23"/>
        <v/>
      </c>
      <c r="L92" t="str">
        <f t="shared" si="24"/>
        <v/>
      </c>
      <c r="M92" t="str">
        <f t="shared" si="25"/>
        <v/>
      </c>
      <c r="N92" t="str">
        <f t="shared" si="26"/>
        <v/>
      </c>
    </row>
    <row r="93" spans="1:14" ht="15.75" x14ac:dyDescent="0.25">
      <c r="A93" t="s">
        <v>654</v>
      </c>
      <c r="C93" s="2" t="s">
        <v>715</v>
      </c>
      <c r="D93" t="s">
        <v>654</v>
      </c>
      <c r="E93" t="str">
        <f t="shared" si="18"/>
        <v xml:space="preserve"> </v>
      </c>
      <c r="F93" t="s">
        <v>105</v>
      </c>
      <c r="G93" t="str">
        <f t="shared" si="19"/>
        <v xml:space="preserve"> </v>
      </c>
      <c r="H93" t="str">
        <f t="shared" si="20"/>
        <v/>
      </c>
      <c r="I93" t="str">
        <f t="shared" si="21"/>
        <v/>
      </c>
      <c r="J93" t="str">
        <f t="shared" si="22"/>
        <v/>
      </c>
      <c r="K93" t="str">
        <f t="shared" si="23"/>
        <v/>
      </c>
      <c r="L93" t="str">
        <f t="shared" si="24"/>
        <v/>
      </c>
      <c r="M93" t="str">
        <f t="shared" si="25"/>
        <v/>
      </c>
      <c r="N93" t="str">
        <f t="shared" si="26"/>
        <v/>
      </c>
    </row>
    <row r="94" spans="1:14" ht="15.75" x14ac:dyDescent="0.25">
      <c r="A94" t="s">
        <v>654</v>
      </c>
      <c r="C94" s="5" t="s">
        <v>692</v>
      </c>
      <c r="D94" t="s">
        <v>654</v>
      </c>
      <c r="E94" t="str">
        <f t="shared" si="18"/>
        <v xml:space="preserve"> </v>
      </c>
      <c r="F94" t="s">
        <v>105</v>
      </c>
      <c r="G94" t="str">
        <f t="shared" si="19"/>
        <v xml:space="preserve"> </v>
      </c>
      <c r="H94" t="str">
        <f t="shared" si="20"/>
        <v/>
      </c>
      <c r="I94" t="str">
        <f t="shared" si="21"/>
        <v/>
      </c>
      <c r="J94" t="str">
        <f t="shared" si="22"/>
        <v/>
      </c>
      <c r="K94" t="str">
        <f t="shared" si="23"/>
        <v/>
      </c>
      <c r="L94" t="str">
        <f t="shared" si="24"/>
        <v/>
      </c>
      <c r="M94" t="str">
        <f t="shared" si="25"/>
        <v/>
      </c>
      <c r="N94" t="str">
        <f t="shared" si="26"/>
        <v/>
      </c>
    </row>
    <row r="95" spans="1:14" ht="15.75" x14ac:dyDescent="0.25">
      <c r="A95" t="s">
        <v>654</v>
      </c>
      <c r="C95" s="5" t="s">
        <v>716</v>
      </c>
      <c r="D95" t="s">
        <v>654</v>
      </c>
      <c r="E95" t="str">
        <f t="shared" si="18"/>
        <v xml:space="preserve"> </v>
      </c>
      <c r="F95" t="s">
        <v>105</v>
      </c>
      <c r="G95" t="str">
        <f t="shared" si="19"/>
        <v xml:space="preserve"> </v>
      </c>
      <c r="H95" t="str">
        <f t="shared" si="20"/>
        <v/>
      </c>
      <c r="I95" t="str">
        <f t="shared" si="21"/>
        <v/>
      </c>
      <c r="J95" t="str">
        <f t="shared" si="22"/>
        <v/>
      </c>
      <c r="K95" t="str">
        <f t="shared" si="23"/>
        <v/>
      </c>
      <c r="L95" t="str">
        <f t="shared" si="24"/>
        <v/>
      </c>
      <c r="M95" t="str">
        <f t="shared" si="25"/>
        <v/>
      </c>
      <c r="N95" t="str">
        <f t="shared" si="26"/>
        <v/>
      </c>
    </row>
    <row r="96" spans="1:14" ht="15.75" x14ac:dyDescent="0.25">
      <c r="A96" t="s">
        <v>654</v>
      </c>
      <c r="C96" s="2" t="s">
        <v>219</v>
      </c>
      <c r="D96" t="s">
        <v>654</v>
      </c>
      <c r="E96" t="str">
        <f t="shared" si="18"/>
        <v>Question</v>
      </c>
      <c r="F96">
        <v>9</v>
      </c>
      <c r="G96" t="str">
        <f t="shared" si="19"/>
        <v xml:space="preserve">Drag and drop the IPv4 network subnets from the left onto the correct usable host ranges on the right. </v>
      </c>
      <c r="H96" t="str">
        <f t="shared" si="20"/>
        <v xml:space="preserve"> </v>
      </c>
      <c r="I96" t="str">
        <f t="shared" si="21"/>
        <v xml:space="preserve"> </v>
      </c>
      <c r="J96" t="str">
        <f t="shared" si="22"/>
        <v xml:space="preserve"> </v>
      </c>
      <c r="K96" t="str">
        <f t="shared" si="23"/>
        <v xml:space="preserve"> </v>
      </c>
      <c r="L96" t="str">
        <f t="shared" si="24"/>
        <v xml:space="preserve"> </v>
      </c>
      <c r="M96" t="str">
        <f t="shared" si="25"/>
        <v xml:space="preserve"> </v>
      </c>
      <c r="N96" t="str">
        <f t="shared" si="26"/>
        <v xml:space="preserve"> </v>
      </c>
    </row>
    <row r="97" spans="1:14" x14ac:dyDescent="0.25">
      <c r="A97" t="s">
        <v>654</v>
      </c>
      <c r="C97" s="3" t="s">
        <v>717</v>
      </c>
      <c r="D97" t="s">
        <v>654</v>
      </c>
      <c r="E97" t="str">
        <f t="shared" ref="E97:E128" si="27">IF(LEFT(C97,8)="Question",LEFT(C97,8)," ")</f>
        <v xml:space="preserve"> </v>
      </c>
      <c r="F97" t="s">
        <v>105</v>
      </c>
      <c r="G97" t="str">
        <f t="shared" ref="G97:G128" si="28">IF(E97="Question",C98," ")</f>
        <v xml:space="preserve"> </v>
      </c>
      <c r="H97" t="str">
        <f t="shared" ref="H97:H128" si="29">IF(ISNUMBER(F97),IF(LEFT(C99,2)="A.",C99,IF(LEFT(C100,2)="A.",C100,IF(LEFT(C101,2)="A.",C101,IF(LEFT(C102,2)="A.",C102,IF(LEFT(C103,2)="A.",C103," "))))),"")</f>
        <v/>
      </c>
      <c r="I97" t="str">
        <f t="shared" ref="I97:I128" si="30">IF(ISNUMBER(F97),IF(LEFT(C100,2)="B.",C100,IF(LEFT(C101,2)="B.",C101,IF(LEFT(C102,2)="B.",C102,IF(LEFT(C103,2)="B.",C103,IF(LEFT(C104,2)="B.",C104," "))))),"")</f>
        <v/>
      </c>
      <c r="J97" t="str">
        <f t="shared" ref="J97:J128" si="31">IF(ISNUMBER(F97),IF(LEFT(C101,2)="C.",C101,IF(LEFT(C102,2)="C.",C102,IF(LEFT(C103,2)="C.",C103,IF(LEFT(C104,2)="C.",C104,IF(LEFT(C105,2)="C.",C105," "))))),"")</f>
        <v/>
      </c>
      <c r="K97" t="str">
        <f t="shared" ref="K97:K128" si="32">IF(ISNUMBER(F97),IF(LEFT(C102,2)="D.",C102,IF(LEFT(C103,2)="D.",C103,IF(LEFT(C104,2)="D.",C104,IF(LEFT(C105,2)="D.",C105,IF(LEFT(C106,2)="D.",C106," "))))),"")</f>
        <v/>
      </c>
      <c r="L97" t="str">
        <f t="shared" ref="L97:L128" si="33">IF(ISNUMBER(F97),IF(LEFT(C103,2)="E.",C103,IF(LEFT(C104,2)="E.",C104,IF(LEFT(C105,2)="E.",C105,IF(LEFT(C106,2)="E.",C106,IF(LEFT(C107,2)="E.",C107," "))))),"")</f>
        <v/>
      </c>
      <c r="M97" t="str">
        <f t="shared" ref="M97:M128" si="34">IF(ISNUMBER(F97),IF(LEFT(C104,2)="F.",C104,IF(LEFT(C105,2)="F.",C105,IF(LEFT(C106,2)="F.",C106,IF(LEFT(C107,2)="F.",C107,IF(LEFT(C108,2)="F.",C108," "))))),"")</f>
        <v/>
      </c>
      <c r="N97" t="str">
        <f t="shared" ref="N97:N128" si="35">IF(ISNUMBER(F97),IF(LEFT(C103,7)="Answer:",C103,IF(LEFT(C104,7)="Answer:",C104,IF(LEFT(C105,7)="Answer:",C105,IF(LEFT(C106,7)="Answer:",C106,IF(LEFT(C107,7)="Answer:",C107,IF(LEFT(C108,7)="Answer:",C108," ")))))),"")</f>
        <v/>
      </c>
    </row>
    <row r="98" spans="1:14" ht="15.75" x14ac:dyDescent="0.25">
      <c r="A98" t="s">
        <v>654</v>
      </c>
      <c r="C98" s="12" t="s">
        <v>105</v>
      </c>
      <c r="D98" t="s">
        <v>654</v>
      </c>
      <c r="E98" t="str">
        <f t="shared" si="27"/>
        <v xml:space="preserve"> </v>
      </c>
      <c r="F98" t="s">
        <v>105</v>
      </c>
      <c r="G98" t="str">
        <f t="shared" si="28"/>
        <v xml:space="preserve"> </v>
      </c>
      <c r="H98" t="str">
        <f t="shared" si="29"/>
        <v/>
      </c>
      <c r="I98" t="str">
        <f t="shared" si="30"/>
        <v/>
      </c>
      <c r="J98" t="str">
        <f t="shared" si="31"/>
        <v/>
      </c>
      <c r="K98" t="str">
        <f t="shared" si="32"/>
        <v/>
      </c>
      <c r="L98" t="str">
        <f t="shared" si="33"/>
        <v/>
      </c>
      <c r="M98" t="str">
        <f t="shared" si="34"/>
        <v/>
      </c>
      <c r="N98" t="str">
        <f t="shared" si="35"/>
        <v/>
      </c>
    </row>
    <row r="99" spans="1:14" ht="15.75" x14ac:dyDescent="0.25">
      <c r="A99" t="s">
        <v>654</v>
      </c>
      <c r="C99" s="5" t="s">
        <v>7</v>
      </c>
      <c r="D99" t="s">
        <v>654</v>
      </c>
      <c r="E99" t="str">
        <f t="shared" si="27"/>
        <v xml:space="preserve"> </v>
      </c>
      <c r="F99" t="s">
        <v>105</v>
      </c>
      <c r="G99" t="str">
        <f t="shared" si="28"/>
        <v xml:space="preserve"> </v>
      </c>
      <c r="H99" t="str">
        <f t="shared" si="29"/>
        <v/>
      </c>
      <c r="I99" t="str">
        <f t="shared" si="30"/>
        <v/>
      </c>
      <c r="J99" t="str">
        <f t="shared" si="31"/>
        <v/>
      </c>
      <c r="K99" t="str">
        <f t="shared" si="32"/>
        <v/>
      </c>
      <c r="L99" t="str">
        <f t="shared" si="33"/>
        <v/>
      </c>
      <c r="M99" t="str">
        <f t="shared" si="34"/>
        <v/>
      </c>
      <c r="N99" t="str">
        <f t="shared" si="35"/>
        <v/>
      </c>
    </row>
    <row r="100" spans="1:14" ht="15.75" x14ac:dyDescent="0.25">
      <c r="A100" t="s">
        <v>654</v>
      </c>
      <c r="C100" s="2" t="s">
        <v>657</v>
      </c>
      <c r="D100" t="s">
        <v>654</v>
      </c>
      <c r="E100" t="str">
        <f t="shared" si="27"/>
        <v xml:space="preserve"> </v>
      </c>
      <c r="F100" t="s">
        <v>105</v>
      </c>
      <c r="G100" t="str">
        <f t="shared" si="28"/>
        <v xml:space="preserve"> </v>
      </c>
      <c r="H100" t="str">
        <f t="shared" si="29"/>
        <v/>
      </c>
      <c r="I100" t="str">
        <f t="shared" si="30"/>
        <v/>
      </c>
      <c r="J100" t="str">
        <f t="shared" si="31"/>
        <v/>
      </c>
      <c r="K100" t="str">
        <f t="shared" si="32"/>
        <v/>
      </c>
      <c r="L100" t="str">
        <f t="shared" si="33"/>
        <v/>
      </c>
      <c r="M100" t="str">
        <f t="shared" si="34"/>
        <v/>
      </c>
      <c r="N100" t="str">
        <f t="shared" si="35"/>
        <v/>
      </c>
    </row>
    <row r="101" spans="1:14" ht="15.75" x14ac:dyDescent="0.25">
      <c r="A101" t="s">
        <v>654</v>
      </c>
      <c r="C101" s="5" t="s">
        <v>718</v>
      </c>
      <c r="D101" t="s">
        <v>654</v>
      </c>
      <c r="E101" t="str">
        <f t="shared" si="27"/>
        <v xml:space="preserve"> </v>
      </c>
      <c r="F101" t="s">
        <v>105</v>
      </c>
      <c r="G101" t="str">
        <f t="shared" si="28"/>
        <v xml:space="preserve"> </v>
      </c>
      <c r="H101" t="str">
        <f t="shared" si="29"/>
        <v/>
      </c>
      <c r="I101" t="str">
        <f t="shared" si="30"/>
        <v/>
      </c>
      <c r="J101" t="str">
        <f t="shared" si="31"/>
        <v/>
      </c>
      <c r="K101" t="str">
        <f t="shared" si="32"/>
        <v/>
      </c>
      <c r="L101" t="str">
        <f t="shared" si="33"/>
        <v/>
      </c>
      <c r="M101" t="str">
        <f t="shared" si="34"/>
        <v/>
      </c>
      <c r="N101" t="str">
        <f t="shared" si="35"/>
        <v/>
      </c>
    </row>
    <row r="102" spans="1:14" ht="15.75" x14ac:dyDescent="0.25">
      <c r="A102" t="s">
        <v>654</v>
      </c>
      <c r="C102" s="5" t="s">
        <v>719</v>
      </c>
      <c r="D102" t="s">
        <v>654</v>
      </c>
      <c r="E102" t="str">
        <f t="shared" si="27"/>
        <v xml:space="preserve"> </v>
      </c>
      <c r="F102" t="s">
        <v>105</v>
      </c>
      <c r="G102" t="str">
        <f t="shared" si="28"/>
        <v xml:space="preserve"> </v>
      </c>
      <c r="H102" t="str">
        <f t="shared" si="29"/>
        <v/>
      </c>
      <c r="I102" t="str">
        <f t="shared" si="30"/>
        <v/>
      </c>
      <c r="J102" t="str">
        <f t="shared" si="31"/>
        <v/>
      </c>
      <c r="K102" t="str">
        <f t="shared" si="32"/>
        <v/>
      </c>
      <c r="L102" t="str">
        <f t="shared" si="33"/>
        <v/>
      </c>
      <c r="M102" t="str">
        <f t="shared" si="34"/>
        <v/>
      </c>
      <c r="N102" t="str">
        <f t="shared" si="35"/>
        <v/>
      </c>
    </row>
    <row r="103" spans="1:14" ht="15.75" x14ac:dyDescent="0.25">
      <c r="A103" t="s">
        <v>654</v>
      </c>
      <c r="C103" s="5" t="s">
        <v>720</v>
      </c>
      <c r="D103" t="s">
        <v>654</v>
      </c>
      <c r="E103" t="str">
        <f t="shared" si="27"/>
        <v xml:space="preserve"> </v>
      </c>
      <c r="F103" t="s">
        <v>105</v>
      </c>
      <c r="G103" t="str">
        <f t="shared" si="28"/>
        <v xml:space="preserve"> </v>
      </c>
      <c r="H103" t="str">
        <f t="shared" si="29"/>
        <v/>
      </c>
      <c r="I103" t="str">
        <f t="shared" si="30"/>
        <v/>
      </c>
      <c r="J103" t="str">
        <f t="shared" si="31"/>
        <v/>
      </c>
      <c r="K103" t="str">
        <f t="shared" si="32"/>
        <v/>
      </c>
      <c r="L103" t="str">
        <f t="shared" si="33"/>
        <v/>
      </c>
      <c r="M103" t="str">
        <f t="shared" si="34"/>
        <v/>
      </c>
      <c r="N103" t="str">
        <f t="shared" si="35"/>
        <v/>
      </c>
    </row>
    <row r="104" spans="1:14" ht="15.75" x14ac:dyDescent="0.25">
      <c r="A104" t="s">
        <v>654</v>
      </c>
      <c r="C104" s="5" t="s">
        <v>721</v>
      </c>
      <c r="D104" t="s">
        <v>654</v>
      </c>
      <c r="E104" t="str">
        <f t="shared" si="27"/>
        <v xml:space="preserve"> </v>
      </c>
      <c r="F104" t="s">
        <v>105</v>
      </c>
      <c r="G104" t="str">
        <f t="shared" si="28"/>
        <v xml:space="preserve"> </v>
      </c>
      <c r="H104" t="str">
        <f t="shared" si="29"/>
        <v/>
      </c>
      <c r="I104" t="str">
        <f t="shared" si="30"/>
        <v/>
      </c>
      <c r="J104" t="str">
        <f t="shared" si="31"/>
        <v/>
      </c>
      <c r="K104" t="str">
        <f t="shared" si="32"/>
        <v/>
      </c>
      <c r="L104" t="str">
        <f t="shared" si="33"/>
        <v/>
      </c>
      <c r="M104" t="str">
        <f t="shared" si="34"/>
        <v/>
      </c>
      <c r="N104" t="str">
        <f t="shared" si="35"/>
        <v/>
      </c>
    </row>
    <row r="105" spans="1:14" ht="15.75" x14ac:dyDescent="0.25">
      <c r="A105" t="s">
        <v>654</v>
      </c>
      <c r="C105" s="5" t="s">
        <v>722</v>
      </c>
      <c r="D105" t="s">
        <v>654</v>
      </c>
      <c r="E105" t="str">
        <f t="shared" si="27"/>
        <v xml:space="preserve"> </v>
      </c>
      <c r="F105" t="s">
        <v>105</v>
      </c>
      <c r="G105" t="str">
        <f t="shared" si="28"/>
        <v xml:space="preserve"> </v>
      </c>
      <c r="H105" t="str">
        <f t="shared" si="29"/>
        <v/>
      </c>
      <c r="I105" t="str">
        <f t="shared" si="30"/>
        <v/>
      </c>
      <c r="J105" t="str">
        <f t="shared" si="31"/>
        <v/>
      </c>
      <c r="K105" t="str">
        <f t="shared" si="32"/>
        <v/>
      </c>
      <c r="L105" t="str">
        <f t="shared" si="33"/>
        <v/>
      </c>
      <c r="M105" t="str">
        <f t="shared" si="34"/>
        <v/>
      </c>
      <c r="N105" t="str">
        <f t="shared" si="35"/>
        <v/>
      </c>
    </row>
    <row r="106" spans="1:14" ht="15.75" x14ac:dyDescent="0.25">
      <c r="A106" t="s">
        <v>654</v>
      </c>
      <c r="C106" s="2" t="s">
        <v>225</v>
      </c>
      <c r="D106" t="s">
        <v>654</v>
      </c>
      <c r="E106" t="str">
        <f t="shared" si="27"/>
        <v>Question</v>
      </c>
      <c r="F106">
        <v>2</v>
      </c>
      <c r="G106" t="str">
        <f t="shared" si="28"/>
        <v xml:space="preserve">Drag and drop the Cisco Wireless LAN Controller security settings from the left onto the correct security mechanism categories on the right. </v>
      </c>
      <c r="H106" t="str">
        <f t="shared" si="29"/>
        <v xml:space="preserve"> </v>
      </c>
      <c r="I106" t="str">
        <f t="shared" si="30"/>
        <v xml:space="preserve"> </v>
      </c>
      <c r="J106" t="str">
        <f t="shared" si="31"/>
        <v xml:space="preserve"> </v>
      </c>
      <c r="K106" t="str">
        <f t="shared" si="32"/>
        <v xml:space="preserve"> </v>
      </c>
      <c r="L106" t="str">
        <f t="shared" si="33"/>
        <v xml:space="preserve"> </v>
      </c>
      <c r="M106" t="str">
        <f t="shared" si="34"/>
        <v xml:space="preserve"> </v>
      </c>
      <c r="N106" t="str">
        <f t="shared" si="35"/>
        <v xml:space="preserve"> </v>
      </c>
    </row>
    <row r="107" spans="1:14" x14ac:dyDescent="0.25">
      <c r="A107" t="s">
        <v>654</v>
      </c>
      <c r="C107" s="3" t="s">
        <v>723</v>
      </c>
      <c r="D107" t="s">
        <v>654</v>
      </c>
      <c r="E107" t="str">
        <f t="shared" si="27"/>
        <v xml:space="preserve"> </v>
      </c>
      <c r="F107" t="s">
        <v>105</v>
      </c>
      <c r="G107" t="str">
        <f t="shared" si="28"/>
        <v xml:space="preserve"> </v>
      </c>
      <c r="H107" t="str">
        <f t="shared" si="29"/>
        <v/>
      </c>
      <c r="I107" t="str">
        <f t="shared" si="30"/>
        <v/>
      </c>
      <c r="J107" t="str">
        <f t="shared" si="31"/>
        <v/>
      </c>
      <c r="K107" t="str">
        <f t="shared" si="32"/>
        <v/>
      </c>
      <c r="L107" t="str">
        <f t="shared" si="33"/>
        <v/>
      </c>
      <c r="M107" t="str">
        <f t="shared" si="34"/>
        <v/>
      </c>
      <c r="N107" t="str">
        <f t="shared" si="35"/>
        <v/>
      </c>
    </row>
    <row r="108" spans="1:14" ht="15.75" x14ac:dyDescent="0.25">
      <c r="A108" t="s">
        <v>654</v>
      </c>
      <c r="C108" s="12" t="s">
        <v>105</v>
      </c>
      <c r="D108" t="s">
        <v>654</v>
      </c>
      <c r="E108" t="str">
        <f t="shared" si="27"/>
        <v xml:space="preserve"> </v>
      </c>
      <c r="F108" t="s">
        <v>105</v>
      </c>
      <c r="G108" t="str">
        <f t="shared" si="28"/>
        <v xml:space="preserve"> </v>
      </c>
      <c r="H108" t="str">
        <f t="shared" si="29"/>
        <v/>
      </c>
      <c r="I108" t="str">
        <f t="shared" si="30"/>
        <v/>
      </c>
      <c r="J108" t="str">
        <f t="shared" si="31"/>
        <v/>
      </c>
      <c r="K108" t="str">
        <f t="shared" si="32"/>
        <v/>
      </c>
      <c r="L108" t="str">
        <f t="shared" si="33"/>
        <v/>
      </c>
      <c r="M108" t="str">
        <f t="shared" si="34"/>
        <v/>
      </c>
      <c r="N108" t="str">
        <f t="shared" si="35"/>
        <v/>
      </c>
    </row>
    <row r="109" spans="1:14" ht="15.75" x14ac:dyDescent="0.25">
      <c r="A109" t="s">
        <v>654</v>
      </c>
      <c r="C109" s="5" t="s">
        <v>7</v>
      </c>
      <c r="D109" t="s">
        <v>654</v>
      </c>
      <c r="E109" t="str">
        <f t="shared" si="27"/>
        <v xml:space="preserve"> </v>
      </c>
      <c r="F109" t="s">
        <v>105</v>
      </c>
      <c r="G109" t="str">
        <f t="shared" si="28"/>
        <v xml:space="preserve"> </v>
      </c>
      <c r="H109" t="str">
        <f t="shared" si="29"/>
        <v/>
      </c>
      <c r="I109" t="str">
        <f t="shared" si="30"/>
        <v/>
      </c>
      <c r="J109" t="str">
        <f t="shared" si="31"/>
        <v/>
      </c>
      <c r="K109" t="str">
        <f t="shared" si="32"/>
        <v/>
      </c>
      <c r="L109" t="str">
        <f t="shared" si="33"/>
        <v/>
      </c>
      <c r="M109" t="str">
        <f t="shared" si="34"/>
        <v/>
      </c>
      <c r="N109" t="str">
        <f t="shared" si="35"/>
        <v/>
      </c>
    </row>
    <row r="110" spans="1:14" ht="15.75" x14ac:dyDescent="0.25">
      <c r="A110" t="s">
        <v>654</v>
      </c>
      <c r="C110" s="2" t="s">
        <v>657</v>
      </c>
      <c r="D110" t="s">
        <v>654</v>
      </c>
      <c r="E110" t="str">
        <f t="shared" si="27"/>
        <v xml:space="preserve"> </v>
      </c>
      <c r="F110" t="s">
        <v>105</v>
      </c>
      <c r="G110" t="str">
        <f t="shared" si="28"/>
        <v xml:space="preserve"> </v>
      </c>
      <c r="H110" t="str">
        <f t="shared" si="29"/>
        <v/>
      </c>
      <c r="I110" t="str">
        <f t="shared" si="30"/>
        <v/>
      </c>
      <c r="J110" t="str">
        <f t="shared" si="31"/>
        <v/>
      </c>
      <c r="K110" t="str">
        <f t="shared" si="32"/>
        <v/>
      </c>
      <c r="L110" t="str">
        <f t="shared" si="33"/>
        <v/>
      </c>
      <c r="M110" t="str">
        <f t="shared" si="34"/>
        <v/>
      </c>
      <c r="N110" t="str">
        <f t="shared" si="35"/>
        <v/>
      </c>
    </row>
    <row r="111" spans="1:14" ht="15.75" x14ac:dyDescent="0.25">
      <c r="A111" t="s">
        <v>654</v>
      </c>
      <c r="C111" s="2" t="s">
        <v>724</v>
      </c>
      <c r="D111" t="s">
        <v>654</v>
      </c>
      <c r="E111" t="str">
        <f t="shared" si="27"/>
        <v xml:space="preserve"> </v>
      </c>
      <c r="F111" t="s">
        <v>105</v>
      </c>
      <c r="G111" t="str">
        <f t="shared" si="28"/>
        <v xml:space="preserve"> </v>
      </c>
      <c r="H111" t="str">
        <f t="shared" si="29"/>
        <v/>
      </c>
      <c r="I111" t="str">
        <f t="shared" si="30"/>
        <v/>
      </c>
      <c r="J111" t="str">
        <f t="shared" si="31"/>
        <v/>
      </c>
      <c r="K111" t="str">
        <f t="shared" si="32"/>
        <v/>
      </c>
      <c r="L111" t="str">
        <f t="shared" si="33"/>
        <v/>
      </c>
      <c r="M111" t="str">
        <f t="shared" si="34"/>
        <v/>
      </c>
      <c r="N111" t="str">
        <f t="shared" si="35"/>
        <v/>
      </c>
    </row>
    <row r="112" spans="1:14" ht="15.75" x14ac:dyDescent="0.25">
      <c r="A112" t="s">
        <v>654</v>
      </c>
      <c r="C112" s="5" t="s">
        <v>725</v>
      </c>
      <c r="D112" t="s">
        <v>654</v>
      </c>
      <c r="E112" t="str">
        <f t="shared" si="27"/>
        <v xml:space="preserve"> </v>
      </c>
      <c r="F112" t="s">
        <v>105</v>
      </c>
      <c r="G112" t="str">
        <f t="shared" si="28"/>
        <v xml:space="preserve"> </v>
      </c>
      <c r="H112" t="str">
        <f t="shared" si="29"/>
        <v/>
      </c>
      <c r="I112" t="str">
        <f t="shared" si="30"/>
        <v/>
      </c>
      <c r="J112" t="str">
        <f t="shared" si="31"/>
        <v/>
      </c>
      <c r="K112" t="str">
        <f t="shared" si="32"/>
        <v/>
      </c>
      <c r="L112" t="str">
        <f t="shared" si="33"/>
        <v/>
      </c>
      <c r="M112" t="str">
        <f t="shared" si="34"/>
        <v/>
      </c>
      <c r="N112" t="str">
        <f t="shared" si="35"/>
        <v/>
      </c>
    </row>
    <row r="113" spans="1:14" ht="15.75" x14ac:dyDescent="0.25">
      <c r="A113" t="s">
        <v>654</v>
      </c>
      <c r="C113" s="5" t="s">
        <v>726</v>
      </c>
      <c r="D113" t="s">
        <v>654</v>
      </c>
      <c r="E113" t="str">
        <f t="shared" si="27"/>
        <v xml:space="preserve"> </v>
      </c>
      <c r="F113" t="s">
        <v>105</v>
      </c>
      <c r="G113" t="str">
        <f t="shared" si="28"/>
        <v xml:space="preserve"> </v>
      </c>
      <c r="H113" t="str">
        <f t="shared" si="29"/>
        <v/>
      </c>
      <c r="I113" t="str">
        <f t="shared" si="30"/>
        <v/>
      </c>
      <c r="J113" t="str">
        <f t="shared" si="31"/>
        <v/>
      </c>
      <c r="K113" t="str">
        <f t="shared" si="32"/>
        <v/>
      </c>
      <c r="L113" t="str">
        <f t="shared" si="33"/>
        <v/>
      </c>
      <c r="M113" t="str">
        <f t="shared" si="34"/>
        <v/>
      </c>
      <c r="N113" t="str">
        <f t="shared" si="35"/>
        <v/>
      </c>
    </row>
    <row r="114" spans="1:14" ht="15.75" x14ac:dyDescent="0.25">
      <c r="A114" t="s">
        <v>654</v>
      </c>
      <c r="C114" s="2" t="s">
        <v>727</v>
      </c>
      <c r="D114" t="s">
        <v>654</v>
      </c>
      <c r="E114" t="str">
        <f t="shared" si="27"/>
        <v xml:space="preserve"> </v>
      </c>
      <c r="F114" t="s">
        <v>105</v>
      </c>
      <c r="G114" t="str">
        <f t="shared" si="28"/>
        <v xml:space="preserve"> </v>
      </c>
      <c r="H114" t="str">
        <f t="shared" si="29"/>
        <v/>
      </c>
      <c r="I114" t="str">
        <f t="shared" si="30"/>
        <v/>
      </c>
      <c r="J114" t="str">
        <f t="shared" si="31"/>
        <v/>
      </c>
      <c r="K114" t="str">
        <f t="shared" si="32"/>
        <v/>
      </c>
      <c r="L114" t="str">
        <f t="shared" si="33"/>
        <v/>
      </c>
      <c r="M114" t="str">
        <f t="shared" si="34"/>
        <v/>
      </c>
      <c r="N114" t="str">
        <f t="shared" si="35"/>
        <v/>
      </c>
    </row>
    <row r="115" spans="1:14" ht="15.75" x14ac:dyDescent="0.25">
      <c r="A115" t="s">
        <v>654</v>
      </c>
      <c r="C115" s="5" t="s">
        <v>728</v>
      </c>
      <c r="D115" t="s">
        <v>654</v>
      </c>
      <c r="E115" t="str">
        <f t="shared" si="27"/>
        <v xml:space="preserve"> </v>
      </c>
      <c r="F115" t="s">
        <v>105</v>
      </c>
      <c r="G115" t="str">
        <f t="shared" si="28"/>
        <v xml:space="preserve"> </v>
      </c>
      <c r="H115" t="str">
        <f t="shared" si="29"/>
        <v/>
      </c>
      <c r="I115" t="str">
        <f t="shared" si="30"/>
        <v/>
      </c>
      <c r="J115" t="str">
        <f t="shared" si="31"/>
        <v/>
      </c>
      <c r="K115" t="str">
        <f t="shared" si="32"/>
        <v/>
      </c>
      <c r="L115" t="str">
        <f t="shared" si="33"/>
        <v/>
      </c>
      <c r="M115" t="str">
        <f t="shared" si="34"/>
        <v/>
      </c>
      <c r="N115" t="str">
        <f t="shared" si="35"/>
        <v/>
      </c>
    </row>
    <row r="116" spans="1:14" ht="15.75" x14ac:dyDescent="0.25">
      <c r="A116" t="s">
        <v>654</v>
      </c>
      <c r="C116" s="5" t="s">
        <v>729</v>
      </c>
      <c r="D116" t="s">
        <v>654</v>
      </c>
      <c r="E116" t="str">
        <f t="shared" si="27"/>
        <v xml:space="preserve"> </v>
      </c>
      <c r="F116" t="s">
        <v>105</v>
      </c>
      <c r="G116" t="str">
        <f t="shared" si="28"/>
        <v xml:space="preserve"> </v>
      </c>
      <c r="H116" t="str">
        <f t="shared" si="29"/>
        <v/>
      </c>
      <c r="I116" t="str">
        <f t="shared" si="30"/>
        <v/>
      </c>
      <c r="J116" t="str">
        <f t="shared" si="31"/>
        <v/>
      </c>
      <c r="K116" t="str">
        <f t="shared" si="32"/>
        <v/>
      </c>
      <c r="L116" t="str">
        <f t="shared" si="33"/>
        <v/>
      </c>
      <c r="M116" t="str">
        <f t="shared" si="34"/>
        <v/>
      </c>
      <c r="N116" t="str">
        <f t="shared" si="35"/>
        <v/>
      </c>
    </row>
    <row r="117" spans="1:14" ht="15.75" x14ac:dyDescent="0.25">
      <c r="A117" t="s">
        <v>654</v>
      </c>
      <c r="C117" s="2" t="s">
        <v>233</v>
      </c>
      <c r="D117" t="s">
        <v>654</v>
      </c>
      <c r="E117" t="str">
        <f t="shared" si="27"/>
        <v>Question</v>
      </c>
      <c r="F117">
        <v>2</v>
      </c>
      <c r="G117" t="str">
        <f t="shared" si="28"/>
        <v xml:space="preserve">Drag and Drop the benefits of a Cisco Wireless LAN Controller from the left onto the correct examples on the right </v>
      </c>
      <c r="H117" t="str">
        <f t="shared" si="29"/>
        <v xml:space="preserve"> </v>
      </c>
      <c r="I117" t="str">
        <f t="shared" si="30"/>
        <v xml:space="preserve"> </v>
      </c>
      <c r="J117" t="str">
        <f t="shared" si="31"/>
        <v xml:space="preserve"> </v>
      </c>
      <c r="K117" t="str">
        <f t="shared" si="32"/>
        <v xml:space="preserve"> </v>
      </c>
      <c r="L117" t="str">
        <f t="shared" si="33"/>
        <v xml:space="preserve"> </v>
      </c>
      <c r="M117" t="str">
        <f t="shared" si="34"/>
        <v xml:space="preserve"> </v>
      </c>
      <c r="N117" t="str">
        <f t="shared" si="35"/>
        <v xml:space="preserve">Answer: </v>
      </c>
    </row>
    <row r="118" spans="1:14" x14ac:dyDescent="0.25">
      <c r="A118" t="s">
        <v>654</v>
      </c>
      <c r="C118" s="3" t="s">
        <v>730</v>
      </c>
      <c r="D118" t="s">
        <v>654</v>
      </c>
      <c r="E118" t="str">
        <f t="shared" si="27"/>
        <v xml:space="preserve"> </v>
      </c>
      <c r="F118" t="s">
        <v>105</v>
      </c>
      <c r="G118" t="str">
        <f t="shared" si="28"/>
        <v xml:space="preserve"> </v>
      </c>
      <c r="H118" t="str">
        <f t="shared" si="29"/>
        <v/>
      </c>
      <c r="I118" t="str">
        <f t="shared" si="30"/>
        <v/>
      </c>
      <c r="J118" t="str">
        <f t="shared" si="31"/>
        <v/>
      </c>
      <c r="K118" t="str">
        <f t="shared" si="32"/>
        <v/>
      </c>
      <c r="L118" t="str">
        <f t="shared" si="33"/>
        <v/>
      </c>
      <c r="M118" t="str">
        <f t="shared" si="34"/>
        <v/>
      </c>
      <c r="N118" t="str">
        <f t="shared" si="35"/>
        <v/>
      </c>
    </row>
    <row r="119" spans="1:14" ht="15.75" x14ac:dyDescent="0.25">
      <c r="A119" t="s">
        <v>654</v>
      </c>
      <c r="C119" s="12" t="s">
        <v>105</v>
      </c>
      <c r="D119" t="s">
        <v>654</v>
      </c>
      <c r="E119" t="str">
        <f t="shared" si="27"/>
        <v xml:space="preserve"> </v>
      </c>
      <c r="F119" t="s">
        <v>105</v>
      </c>
      <c r="G119" t="str">
        <f t="shared" si="28"/>
        <v xml:space="preserve"> </v>
      </c>
      <c r="H119" t="str">
        <f t="shared" si="29"/>
        <v/>
      </c>
      <c r="I119" t="str">
        <f t="shared" si="30"/>
        <v/>
      </c>
      <c r="J119" t="str">
        <f t="shared" si="31"/>
        <v/>
      </c>
      <c r="K119" t="str">
        <f t="shared" si="32"/>
        <v/>
      </c>
      <c r="L119" t="str">
        <f t="shared" si="33"/>
        <v/>
      </c>
      <c r="M119" t="str">
        <f t="shared" si="34"/>
        <v/>
      </c>
      <c r="N119" t="str">
        <f t="shared" si="35"/>
        <v/>
      </c>
    </row>
    <row r="120" spans="1:14" ht="15.75" x14ac:dyDescent="0.25">
      <c r="A120" t="s">
        <v>654</v>
      </c>
      <c r="C120" s="2" t="s">
        <v>657</v>
      </c>
      <c r="D120" t="s">
        <v>654</v>
      </c>
      <c r="E120" t="str">
        <f t="shared" si="27"/>
        <v xml:space="preserve"> </v>
      </c>
      <c r="F120" t="s">
        <v>105</v>
      </c>
      <c r="G120" t="str">
        <f t="shared" si="28"/>
        <v xml:space="preserve"> </v>
      </c>
      <c r="H120" t="str">
        <f t="shared" si="29"/>
        <v/>
      </c>
      <c r="I120" t="str">
        <f t="shared" si="30"/>
        <v/>
      </c>
      <c r="J120" t="str">
        <f t="shared" si="31"/>
        <v/>
      </c>
      <c r="K120" t="str">
        <f t="shared" si="32"/>
        <v/>
      </c>
      <c r="L120" t="str">
        <f t="shared" si="33"/>
        <v/>
      </c>
      <c r="M120" t="str">
        <f t="shared" si="34"/>
        <v/>
      </c>
      <c r="N120" t="str">
        <f t="shared" si="35"/>
        <v/>
      </c>
    </row>
    <row r="121" spans="1:14" ht="15.75" x14ac:dyDescent="0.25">
      <c r="A121" t="s">
        <v>654</v>
      </c>
      <c r="C121" s="5" t="s">
        <v>731</v>
      </c>
      <c r="D121" t="s">
        <v>654</v>
      </c>
      <c r="E121" t="str">
        <f t="shared" si="27"/>
        <v xml:space="preserve"> </v>
      </c>
      <c r="F121" t="s">
        <v>105</v>
      </c>
      <c r="G121" t="str">
        <f t="shared" si="28"/>
        <v xml:space="preserve"> </v>
      </c>
      <c r="H121" t="str">
        <f t="shared" si="29"/>
        <v/>
      </c>
      <c r="I121" t="str">
        <f t="shared" si="30"/>
        <v/>
      </c>
      <c r="J121" t="str">
        <f t="shared" si="31"/>
        <v/>
      </c>
      <c r="K121" t="str">
        <f t="shared" si="32"/>
        <v/>
      </c>
      <c r="L121" t="str">
        <f t="shared" si="33"/>
        <v/>
      </c>
      <c r="M121" t="str">
        <f t="shared" si="34"/>
        <v/>
      </c>
      <c r="N121" t="str">
        <f t="shared" si="35"/>
        <v/>
      </c>
    </row>
    <row r="122" spans="1:14" ht="15.75" x14ac:dyDescent="0.25">
      <c r="A122" t="s">
        <v>654</v>
      </c>
      <c r="C122" s="5" t="s">
        <v>732</v>
      </c>
      <c r="D122" t="s">
        <v>654</v>
      </c>
      <c r="E122" t="str">
        <f t="shared" si="27"/>
        <v xml:space="preserve"> </v>
      </c>
      <c r="F122" t="s">
        <v>105</v>
      </c>
      <c r="G122" t="str">
        <f t="shared" si="28"/>
        <v xml:space="preserve"> </v>
      </c>
      <c r="H122" t="str">
        <f t="shared" si="29"/>
        <v/>
      </c>
      <c r="I122" t="str">
        <f t="shared" si="30"/>
        <v/>
      </c>
      <c r="J122" t="str">
        <f t="shared" si="31"/>
        <v/>
      </c>
      <c r="K122" t="str">
        <f t="shared" si="32"/>
        <v/>
      </c>
      <c r="L122" t="str">
        <f t="shared" si="33"/>
        <v/>
      </c>
      <c r="M122" t="str">
        <f t="shared" si="34"/>
        <v/>
      </c>
      <c r="N122" t="str">
        <f t="shared" si="35"/>
        <v/>
      </c>
    </row>
    <row r="123" spans="1:14" ht="15.75" x14ac:dyDescent="0.25">
      <c r="A123" t="s">
        <v>654</v>
      </c>
      <c r="C123" s="5" t="s">
        <v>733</v>
      </c>
      <c r="D123" t="s">
        <v>654</v>
      </c>
      <c r="E123" t="str">
        <f t="shared" si="27"/>
        <v xml:space="preserve"> </v>
      </c>
      <c r="F123" t="s">
        <v>105</v>
      </c>
      <c r="G123" t="str">
        <f t="shared" si="28"/>
        <v xml:space="preserve"> </v>
      </c>
      <c r="H123" t="str">
        <f t="shared" si="29"/>
        <v/>
      </c>
      <c r="I123" t="str">
        <f t="shared" si="30"/>
        <v/>
      </c>
      <c r="J123" t="str">
        <f t="shared" si="31"/>
        <v/>
      </c>
      <c r="K123" t="str">
        <f t="shared" si="32"/>
        <v/>
      </c>
      <c r="L123" t="str">
        <f t="shared" si="33"/>
        <v/>
      </c>
      <c r="M123" t="str">
        <f t="shared" si="34"/>
        <v/>
      </c>
      <c r="N123" t="str">
        <f t="shared" si="35"/>
        <v/>
      </c>
    </row>
    <row r="124" spans="1:14" ht="15.75" x14ac:dyDescent="0.25">
      <c r="A124" t="s">
        <v>654</v>
      </c>
      <c r="C124" s="2" t="s">
        <v>239</v>
      </c>
      <c r="D124" t="s">
        <v>654</v>
      </c>
      <c r="E124" t="str">
        <f t="shared" si="27"/>
        <v>Question</v>
      </c>
      <c r="F124">
        <v>2</v>
      </c>
      <c r="G124" t="str">
        <f t="shared" si="28"/>
        <v xml:space="preserve">Drag and drop the threat-mitigation techniques from the left onto the types of threat or attack they mitigate on the right. </v>
      </c>
      <c r="H124" t="str">
        <f t="shared" si="29"/>
        <v xml:space="preserve"> </v>
      </c>
      <c r="I124" t="str">
        <f t="shared" si="30"/>
        <v xml:space="preserve"> </v>
      </c>
      <c r="J124" t="str">
        <f t="shared" si="31"/>
        <v xml:space="preserve"> </v>
      </c>
      <c r="K124" t="str">
        <f t="shared" si="32"/>
        <v xml:space="preserve"> </v>
      </c>
      <c r="L124" t="str">
        <f t="shared" si="33"/>
        <v xml:space="preserve"> </v>
      </c>
      <c r="M124" t="str">
        <f t="shared" si="34"/>
        <v xml:space="preserve"> </v>
      </c>
      <c r="N124" t="str">
        <f t="shared" si="35"/>
        <v xml:space="preserve"> </v>
      </c>
    </row>
    <row r="125" spans="1:14" x14ac:dyDescent="0.25">
      <c r="A125" t="s">
        <v>654</v>
      </c>
      <c r="C125" s="3" t="s">
        <v>734</v>
      </c>
      <c r="D125" t="s">
        <v>654</v>
      </c>
      <c r="E125" t="str">
        <f t="shared" si="27"/>
        <v xml:space="preserve"> </v>
      </c>
      <c r="F125" t="s">
        <v>105</v>
      </c>
      <c r="G125" t="str">
        <f t="shared" si="28"/>
        <v xml:space="preserve"> </v>
      </c>
      <c r="H125" t="str">
        <f t="shared" si="29"/>
        <v/>
      </c>
      <c r="I125" t="str">
        <f t="shared" si="30"/>
        <v/>
      </c>
      <c r="J125" t="str">
        <f t="shared" si="31"/>
        <v/>
      </c>
      <c r="K125" t="str">
        <f t="shared" si="32"/>
        <v/>
      </c>
      <c r="L125" t="str">
        <f t="shared" si="33"/>
        <v/>
      </c>
      <c r="M125" t="str">
        <f t="shared" si="34"/>
        <v/>
      </c>
      <c r="N125" t="str">
        <f t="shared" si="35"/>
        <v/>
      </c>
    </row>
    <row r="126" spans="1:14" ht="15.75" x14ac:dyDescent="0.25">
      <c r="A126" t="s">
        <v>654</v>
      </c>
      <c r="C126" s="12" t="s">
        <v>105</v>
      </c>
      <c r="D126" t="s">
        <v>654</v>
      </c>
      <c r="E126" t="str">
        <f t="shared" si="27"/>
        <v xml:space="preserve"> </v>
      </c>
      <c r="F126" t="s">
        <v>105</v>
      </c>
      <c r="G126" t="str">
        <f t="shared" si="28"/>
        <v xml:space="preserve"> </v>
      </c>
      <c r="H126" t="str">
        <f t="shared" si="29"/>
        <v/>
      </c>
      <c r="I126" t="str">
        <f t="shared" si="30"/>
        <v/>
      </c>
      <c r="J126" t="str">
        <f t="shared" si="31"/>
        <v/>
      </c>
      <c r="K126" t="str">
        <f t="shared" si="32"/>
        <v/>
      </c>
      <c r="L126" t="str">
        <f t="shared" si="33"/>
        <v/>
      </c>
      <c r="M126" t="str">
        <f t="shared" si="34"/>
        <v/>
      </c>
      <c r="N126" t="str">
        <f t="shared" si="35"/>
        <v/>
      </c>
    </row>
    <row r="127" spans="1:14" ht="15.75" x14ac:dyDescent="0.25">
      <c r="A127" t="s">
        <v>654</v>
      </c>
      <c r="C127" s="5" t="s">
        <v>7</v>
      </c>
      <c r="D127" t="s">
        <v>654</v>
      </c>
      <c r="E127" t="str">
        <f t="shared" si="27"/>
        <v xml:space="preserve"> </v>
      </c>
      <c r="F127" t="s">
        <v>105</v>
      </c>
      <c r="G127" t="str">
        <f t="shared" si="28"/>
        <v xml:space="preserve"> </v>
      </c>
      <c r="H127" t="str">
        <f t="shared" si="29"/>
        <v/>
      </c>
      <c r="I127" t="str">
        <f t="shared" si="30"/>
        <v/>
      </c>
      <c r="J127" t="str">
        <f t="shared" si="31"/>
        <v/>
      </c>
      <c r="K127" t="str">
        <f t="shared" si="32"/>
        <v/>
      </c>
      <c r="L127" t="str">
        <f t="shared" si="33"/>
        <v/>
      </c>
      <c r="M127" t="str">
        <f t="shared" si="34"/>
        <v/>
      </c>
      <c r="N127" t="str">
        <f t="shared" si="35"/>
        <v/>
      </c>
    </row>
    <row r="128" spans="1:14" ht="15.75" x14ac:dyDescent="0.25">
      <c r="A128" t="s">
        <v>654</v>
      </c>
      <c r="C128" s="2" t="s">
        <v>657</v>
      </c>
      <c r="D128" t="s">
        <v>654</v>
      </c>
      <c r="E128" t="str">
        <f t="shared" si="27"/>
        <v xml:space="preserve"> </v>
      </c>
      <c r="F128" t="s">
        <v>105</v>
      </c>
      <c r="G128" t="str">
        <f t="shared" si="28"/>
        <v xml:space="preserve"> </v>
      </c>
      <c r="H128" t="str">
        <f t="shared" si="29"/>
        <v/>
      </c>
      <c r="I128" t="str">
        <f t="shared" si="30"/>
        <v/>
      </c>
      <c r="J128" t="str">
        <f t="shared" si="31"/>
        <v/>
      </c>
      <c r="K128" t="str">
        <f t="shared" si="32"/>
        <v/>
      </c>
      <c r="L128" t="str">
        <f t="shared" si="33"/>
        <v/>
      </c>
      <c r="M128" t="str">
        <f t="shared" si="34"/>
        <v/>
      </c>
      <c r="N128" t="str">
        <f t="shared" si="35"/>
        <v/>
      </c>
    </row>
    <row r="129" spans="1:14" ht="15.75" x14ac:dyDescent="0.25">
      <c r="A129" t="s">
        <v>654</v>
      </c>
      <c r="C129" s="5" t="s">
        <v>735</v>
      </c>
      <c r="D129" t="s">
        <v>654</v>
      </c>
      <c r="E129" t="str">
        <f t="shared" ref="E129:E148" si="36">IF(LEFT(C129,8)="Question",LEFT(C129,8)," ")</f>
        <v xml:space="preserve"> </v>
      </c>
      <c r="F129" t="s">
        <v>105</v>
      </c>
      <c r="G129" t="str">
        <f t="shared" ref="G129:G147" si="37">IF(E129="Question",C130," ")</f>
        <v xml:space="preserve"> </v>
      </c>
      <c r="H129" t="str">
        <f t="shared" ref="H129:H142" si="38">IF(ISNUMBER(F129),IF(LEFT(C131,2)="A.",C131,IF(LEFT(C132,2)="A.",C132,IF(LEFT(C133,2)="A.",C133,IF(LEFT(C134,2)="A.",C134,IF(LEFT(C135,2)="A.",C135," "))))),"")</f>
        <v/>
      </c>
      <c r="I129" t="str">
        <f t="shared" ref="I129:I141" si="39">IF(ISNUMBER(F129),IF(LEFT(C132,2)="B.",C132,IF(LEFT(C133,2)="B.",C133,IF(LEFT(C134,2)="B.",C134,IF(LEFT(C135,2)="B.",C135,IF(LEFT(C136,2)="B.",C136," "))))),"")</f>
        <v/>
      </c>
      <c r="J129" t="str">
        <f t="shared" ref="J129:J140" si="40">IF(ISNUMBER(F129),IF(LEFT(C133,2)="C.",C133,IF(LEFT(C134,2)="C.",C134,IF(LEFT(C135,2)="C.",C135,IF(LEFT(C136,2)="C.",C136,IF(LEFT(C137,2)="C.",C137," "))))),"")</f>
        <v/>
      </c>
      <c r="K129" t="str">
        <f t="shared" ref="K129:K139" si="41">IF(ISNUMBER(F129),IF(LEFT(C134,2)="D.",C134,IF(LEFT(C135,2)="D.",C135,IF(LEFT(C136,2)="D.",C136,IF(LEFT(C137,2)="D.",C137,IF(LEFT(C138,2)="D.",C138," "))))),"")</f>
        <v/>
      </c>
      <c r="L129" t="str">
        <f t="shared" ref="L129:L138" si="42">IF(ISNUMBER(F129),IF(LEFT(C135,2)="E.",C135,IF(LEFT(C136,2)="E.",C136,IF(LEFT(C137,2)="E.",C137,IF(LEFT(C138,2)="E.",C138,IF(LEFT(C139,2)="E.",C139," "))))),"")</f>
        <v/>
      </c>
      <c r="M129" t="str">
        <f t="shared" ref="M129:M137" si="43">IF(ISNUMBER(F129),IF(LEFT(C136,2)="F.",C136,IF(LEFT(C137,2)="F.",C137,IF(LEFT(C138,2)="F.",C138,IF(LEFT(C139,2)="F.",C139,IF(LEFT(C140,2)="F.",C140," "))))),"")</f>
        <v/>
      </c>
      <c r="N129" t="str">
        <f t="shared" ref="N129:N137" si="44">IF(ISNUMBER(F129),IF(LEFT(C135,7)="Answer:",C135,IF(LEFT(C136,7)="Answer:",C136,IF(LEFT(C137,7)="Answer:",C137,IF(LEFT(C138,7)="Answer:",C138,IF(LEFT(C139,7)="Answer:",C139,IF(LEFT(C140,7)="Answer:",C140," ")))))),"")</f>
        <v/>
      </c>
    </row>
    <row r="130" spans="1:14" ht="15.75" x14ac:dyDescent="0.25">
      <c r="A130" t="s">
        <v>654</v>
      </c>
      <c r="C130" s="5" t="s">
        <v>736</v>
      </c>
      <c r="D130" t="s">
        <v>654</v>
      </c>
      <c r="E130" t="str">
        <f t="shared" si="36"/>
        <v xml:space="preserve"> </v>
      </c>
      <c r="F130" t="s">
        <v>105</v>
      </c>
      <c r="G130" t="str">
        <f t="shared" si="37"/>
        <v xml:space="preserve"> </v>
      </c>
      <c r="H130" t="str">
        <f t="shared" si="38"/>
        <v/>
      </c>
      <c r="I130" t="str">
        <f t="shared" si="39"/>
        <v/>
      </c>
      <c r="J130" t="str">
        <f t="shared" si="40"/>
        <v/>
      </c>
      <c r="K130" t="str">
        <f t="shared" si="41"/>
        <v/>
      </c>
      <c r="L130" t="str">
        <f t="shared" si="42"/>
        <v/>
      </c>
      <c r="M130" t="str">
        <f t="shared" si="43"/>
        <v/>
      </c>
      <c r="N130" t="str">
        <f t="shared" si="44"/>
        <v/>
      </c>
    </row>
    <row r="131" spans="1:14" ht="15.75" x14ac:dyDescent="0.25">
      <c r="A131" t="s">
        <v>654</v>
      </c>
      <c r="C131" s="5" t="s">
        <v>737</v>
      </c>
      <c r="D131" t="s">
        <v>654</v>
      </c>
      <c r="E131" t="str">
        <f t="shared" si="36"/>
        <v xml:space="preserve"> </v>
      </c>
      <c r="F131" t="s">
        <v>105</v>
      </c>
      <c r="G131" t="str">
        <f t="shared" si="37"/>
        <v xml:space="preserve"> </v>
      </c>
      <c r="H131" t="str">
        <f t="shared" si="38"/>
        <v/>
      </c>
      <c r="I131" t="str">
        <f t="shared" si="39"/>
        <v/>
      </c>
      <c r="J131" t="str">
        <f t="shared" si="40"/>
        <v/>
      </c>
      <c r="K131" t="str">
        <f t="shared" si="41"/>
        <v/>
      </c>
      <c r="L131" t="str">
        <f t="shared" si="42"/>
        <v/>
      </c>
      <c r="M131" t="str">
        <f t="shared" si="43"/>
        <v/>
      </c>
      <c r="N131" t="str">
        <f t="shared" si="44"/>
        <v/>
      </c>
    </row>
    <row r="132" spans="1:14" ht="15.75" x14ac:dyDescent="0.25">
      <c r="A132" t="s">
        <v>654</v>
      </c>
      <c r="C132" s="5" t="s">
        <v>738</v>
      </c>
      <c r="D132" t="s">
        <v>654</v>
      </c>
      <c r="E132" t="str">
        <f t="shared" si="36"/>
        <v xml:space="preserve"> </v>
      </c>
      <c r="F132" t="s">
        <v>105</v>
      </c>
      <c r="G132" t="str">
        <f t="shared" si="37"/>
        <v xml:space="preserve"> </v>
      </c>
      <c r="H132" t="str">
        <f t="shared" si="38"/>
        <v/>
      </c>
      <c r="I132" t="str">
        <f t="shared" si="39"/>
        <v/>
      </c>
      <c r="J132" t="str">
        <f t="shared" si="40"/>
        <v/>
      </c>
      <c r="K132" t="str">
        <f t="shared" si="41"/>
        <v/>
      </c>
      <c r="L132" t="str">
        <f t="shared" si="42"/>
        <v/>
      </c>
      <c r="M132" t="str">
        <f t="shared" si="43"/>
        <v/>
      </c>
      <c r="N132" t="str">
        <f t="shared" si="44"/>
        <v/>
      </c>
    </row>
    <row r="133" spans="1:14" ht="15.75" x14ac:dyDescent="0.25">
      <c r="A133" t="s">
        <v>654</v>
      </c>
      <c r="C133" s="2" t="s">
        <v>739</v>
      </c>
      <c r="D133" t="s">
        <v>654</v>
      </c>
      <c r="E133" t="str">
        <f t="shared" si="36"/>
        <v>Question</v>
      </c>
      <c r="F133">
        <v>2</v>
      </c>
      <c r="G133" t="str">
        <f t="shared" si="37"/>
        <v xml:space="preserve">Refer to the exhibit. </v>
      </c>
      <c r="H133" t="str">
        <f t="shared" si="38"/>
        <v xml:space="preserve"> </v>
      </c>
      <c r="I133" t="str">
        <f t="shared" si="39"/>
        <v xml:space="preserve"> </v>
      </c>
      <c r="J133" t="str">
        <f t="shared" si="40"/>
        <v xml:space="preserve"> </v>
      </c>
      <c r="K133" t="str">
        <f t="shared" si="41"/>
        <v xml:space="preserve"> </v>
      </c>
      <c r="L133" t="str">
        <f t="shared" si="42"/>
        <v xml:space="preserve"> </v>
      </c>
      <c r="M133" t="str">
        <f t="shared" si="43"/>
        <v xml:space="preserve"> </v>
      </c>
      <c r="N133" t="str">
        <f t="shared" si="44"/>
        <v xml:space="preserve">Answer: </v>
      </c>
    </row>
    <row r="134" spans="1:14" x14ac:dyDescent="0.25">
      <c r="A134" t="s">
        <v>654</v>
      </c>
      <c r="C134" s="3" t="s">
        <v>740</v>
      </c>
      <c r="D134" t="s">
        <v>654</v>
      </c>
      <c r="E134" t="str">
        <f t="shared" si="36"/>
        <v xml:space="preserve"> </v>
      </c>
      <c r="F134" t="s">
        <v>105</v>
      </c>
      <c r="G134" t="str">
        <f t="shared" si="37"/>
        <v xml:space="preserve"> </v>
      </c>
      <c r="H134" t="str">
        <f t="shared" si="38"/>
        <v/>
      </c>
      <c r="I134" t="str">
        <f t="shared" si="39"/>
        <v/>
      </c>
      <c r="J134" t="str">
        <f t="shared" si="40"/>
        <v/>
      </c>
      <c r="K134" t="str">
        <f t="shared" si="41"/>
        <v/>
      </c>
      <c r="L134" t="str">
        <f t="shared" si="42"/>
        <v/>
      </c>
      <c r="M134" t="str">
        <f t="shared" si="43"/>
        <v/>
      </c>
      <c r="N134" t="str">
        <f t="shared" si="44"/>
        <v/>
      </c>
    </row>
    <row r="135" spans="1:14" x14ac:dyDescent="0.25">
      <c r="A135" t="s">
        <v>654</v>
      </c>
      <c r="C135" s="7" t="s">
        <v>741</v>
      </c>
      <c r="D135" t="s">
        <v>654</v>
      </c>
      <c r="E135" t="str">
        <f t="shared" si="36"/>
        <v xml:space="preserve"> </v>
      </c>
      <c r="F135" t="s">
        <v>105</v>
      </c>
      <c r="G135" t="str">
        <f t="shared" si="37"/>
        <v xml:space="preserve"> </v>
      </c>
      <c r="H135" t="str">
        <f t="shared" si="38"/>
        <v/>
      </c>
      <c r="I135" t="str">
        <f t="shared" si="39"/>
        <v/>
      </c>
      <c r="J135" t="str">
        <f t="shared" si="40"/>
        <v/>
      </c>
      <c r="K135" t="str">
        <f t="shared" si="41"/>
        <v/>
      </c>
      <c r="L135" t="str">
        <f t="shared" si="42"/>
        <v/>
      </c>
      <c r="M135" t="str">
        <f t="shared" si="43"/>
        <v/>
      </c>
      <c r="N135" t="str">
        <f t="shared" si="44"/>
        <v/>
      </c>
    </row>
    <row r="136" spans="1:14" x14ac:dyDescent="0.25">
      <c r="A136" t="s">
        <v>654</v>
      </c>
      <c r="C136" s="7" t="s">
        <v>742</v>
      </c>
      <c r="D136" t="s">
        <v>654</v>
      </c>
      <c r="E136" t="str">
        <f t="shared" si="36"/>
        <v xml:space="preserve"> </v>
      </c>
      <c r="F136" t="s">
        <v>105</v>
      </c>
      <c r="G136" t="str">
        <f t="shared" si="37"/>
        <v xml:space="preserve"> </v>
      </c>
      <c r="H136" t="str">
        <f t="shared" si="38"/>
        <v/>
      </c>
      <c r="I136" t="str">
        <f t="shared" si="39"/>
        <v/>
      </c>
      <c r="J136" t="str">
        <f t="shared" si="40"/>
        <v/>
      </c>
      <c r="K136" t="str">
        <f t="shared" si="41"/>
        <v/>
      </c>
      <c r="L136" t="str">
        <f t="shared" si="42"/>
        <v/>
      </c>
      <c r="M136" t="str">
        <f t="shared" si="43"/>
        <v/>
      </c>
      <c r="N136" t="str">
        <f t="shared" si="44"/>
        <v/>
      </c>
    </row>
    <row r="137" spans="1:14" x14ac:dyDescent="0.25">
      <c r="A137" t="s">
        <v>654</v>
      </c>
      <c r="C137" s="7" t="s">
        <v>743</v>
      </c>
      <c r="D137" t="s">
        <v>654</v>
      </c>
      <c r="E137" t="str">
        <f t="shared" si="36"/>
        <v xml:space="preserve"> </v>
      </c>
      <c r="F137" t="s">
        <v>105</v>
      </c>
      <c r="G137" t="str">
        <f t="shared" si="37"/>
        <v xml:space="preserve"> </v>
      </c>
      <c r="H137" t="str">
        <f t="shared" si="38"/>
        <v/>
      </c>
      <c r="I137" t="str">
        <f t="shared" si="39"/>
        <v/>
      </c>
      <c r="J137" t="str">
        <f t="shared" si="40"/>
        <v/>
      </c>
      <c r="K137" t="str">
        <f t="shared" si="41"/>
        <v/>
      </c>
      <c r="L137" t="str">
        <f t="shared" si="42"/>
        <v/>
      </c>
      <c r="M137" t="str">
        <f t="shared" si="43"/>
        <v/>
      </c>
      <c r="N137" t="str">
        <f t="shared" si="44"/>
        <v/>
      </c>
    </row>
    <row r="138" spans="1:14" x14ac:dyDescent="0.25">
      <c r="A138" t="s">
        <v>654</v>
      </c>
      <c r="C138" s="7" t="s">
        <v>744</v>
      </c>
      <c r="D138" t="s">
        <v>654</v>
      </c>
      <c r="E138" t="str">
        <f t="shared" si="36"/>
        <v xml:space="preserve"> </v>
      </c>
      <c r="F138" t="s">
        <v>105</v>
      </c>
      <c r="G138" t="str">
        <f t="shared" si="37"/>
        <v xml:space="preserve"> </v>
      </c>
      <c r="H138" t="str">
        <f t="shared" si="38"/>
        <v/>
      </c>
      <c r="I138" t="str">
        <f t="shared" si="39"/>
        <v/>
      </c>
      <c r="J138" t="str">
        <f t="shared" si="40"/>
        <v/>
      </c>
      <c r="K138" t="str">
        <f t="shared" si="41"/>
        <v/>
      </c>
      <c r="L138" t="str">
        <f t="shared" si="42"/>
        <v/>
      </c>
      <c r="M138" t="str">
        <f>IF(ISNUMBER(F138),IF(LEFT(C145,2)="F.",C145,IF(LEFT(C146,2)="F.",C146,IF(LEFT(C147,2)="F.",C147,IF(LEFT(C148,2)="F.",C148,IF(LEFT(#REF!,2)="F.",#REF!," "))))),"")</f>
        <v/>
      </c>
      <c r="N138" t="str">
        <f>IF(ISNUMBER(F138),IF(LEFT(C144,7)="Answer:",C144,IF(LEFT(C145,7)="Answer:",C145,IF(LEFT(C146,7)="Answer:",C146,IF(LEFT(C147,7)="Answer:",C147,IF(LEFT(C148,7)="Answer:",C148,IF(LEFT(#REF!,7)="Answer:",#REF!," ")))))),"")</f>
        <v/>
      </c>
    </row>
    <row r="139" spans="1:14" x14ac:dyDescent="0.25">
      <c r="A139" t="s">
        <v>654</v>
      </c>
      <c r="C139" s="7" t="s">
        <v>745</v>
      </c>
      <c r="D139" t="s">
        <v>654</v>
      </c>
      <c r="E139" t="str">
        <f t="shared" si="36"/>
        <v xml:space="preserve"> </v>
      </c>
      <c r="F139" t="s">
        <v>105</v>
      </c>
      <c r="G139" t="str">
        <f t="shared" si="37"/>
        <v xml:space="preserve"> </v>
      </c>
      <c r="H139" t="str">
        <f t="shared" si="38"/>
        <v/>
      </c>
      <c r="I139" t="str">
        <f t="shared" si="39"/>
        <v/>
      </c>
      <c r="J139" t="str">
        <f t="shared" si="40"/>
        <v/>
      </c>
      <c r="K139" t="str">
        <f t="shared" si="41"/>
        <v/>
      </c>
      <c r="L139" t="str">
        <f>IF(ISNUMBER(F139),IF(LEFT(C145,2)="E.",C145,IF(LEFT(C146,2)="E.",C146,IF(LEFT(C147,2)="E.",C147,IF(LEFT(C148,2)="E.",C148,IF(LEFT(#REF!,2)="E.",#REF!," "))))),"")</f>
        <v/>
      </c>
      <c r="M139" t="str">
        <f>IF(ISNUMBER(F139),IF(LEFT(C146,2)="F.",C146,IF(LEFT(C147,2)="F.",C147,IF(LEFT(C148,2)="F.",C148,IF(LEFT(#REF!,2)="F.",#REF!,IF(LEFT(#REF!,2)="F.",#REF!," "))))),"")</f>
        <v/>
      </c>
      <c r="N139" t="str">
        <f>IF(ISNUMBER(F139),IF(LEFT(C145,7)="Answer:",C145,IF(LEFT(C146,7)="Answer:",C146,IF(LEFT(C147,7)="Answer:",C147,IF(LEFT(C148,7)="Answer:",C148,IF(LEFT(#REF!,7)="Answer:",#REF!,IF(LEFT(#REF!,7)="Answer:",#REF!," ")))))),"")</f>
        <v/>
      </c>
    </row>
    <row r="140" spans="1:14" ht="15.75" x14ac:dyDescent="0.25">
      <c r="A140" t="s">
        <v>654</v>
      </c>
      <c r="C140" s="5" t="s">
        <v>746</v>
      </c>
      <c r="D140" t="s">
        <v>654</v>
      </c>
      <c r="E140" t="str">
        <f t="shared" si="36"/>
        <v xml:space="preserve"> </v>
      </c>
      <c r="F140" t="s">
        <v>105</v>
      </c>
      <c r="G140" t="str">
        <f t="shared" si="37"/>
        <v xml:space="preserve"> </v>
      </c>
      <c r="H140" t="str">
        <f t="shared" si="38"/>
        <v/>
      </c>
      <c r="I140" t="str">
        <f t="shared" si="39"/>
        <v/>
      </c>
      <c r="J140" t="str">
        <f t="shared" si="40"/>
        <v/>
      </c>
      <c r="K140" t="str">
        <f>IF(ISNUMBER(F140),IF(LEFT(C145,2)="D.",C145,IF(LEFT(C146,2)="D.",C146,IF(LEFT(C147,2)="D.",C147,IF(LEFT(C148,2)="D.",C148,IF(LEFT(#REF!,2)="D.",#REF!," "))))),"")</f>
        <v/>
      </c>
      <c r="L140" t="str">
        <f>IF(ISNUMBER(F140),IF(LEFT(C146,2)="E.",C146,IF(LEFT(C147,2)="E.",C147,IF(LEFT(C148,2)="E.",C148,IF(LEFT(#REF!,2)="E.",#REF!,IF(LEFT(#REF!,2)="E.",#REF!," "))))),"")</f>
        <v/>
      </c>
      <c r="M140" t="str">
        <f>IF(ISNUMBER(F140),IF(LEFT(C147,2)="F.",C147,IF(LEFT(C148,2)="F.",C148,IF(LEFT(#REF!,2)="F.",#REF!,IF(LEFT(#REF!,2)="F.",#REF!,IF(LEFT(#REF!,2)="F.",#REF!," "))))),"")</f>
        <v/>
      </c>
      <c r="N140" t="str">
        <f>IF(ISNUMBER(F140),IF(LEFT(C146,7)="Answer:",C146,IF(LEFT(C147,7)="Answer:",C147,IF(LEFT(C148,7)="Answer:",C148,IF(LEFT(#REF!,7)="Answer:",#REF!,IF(LEFT(#REF!,7)="Answer:",#REF!,IF(LEFT(#REF!,7)="Answer:",#REF!," ")))))),"")</f>
        <v/>
      </c>
    </row>
    <row r="141" spans="1:14" ht="15.75" x14ac:dyDescent="0.25">
      <c r="A141" t="s">
        <v>654</v>
      </c>
      <c r="C141" s="12" t="s">
        <v>105</v>
      </c>
      <c r="D141" t="s">
        <v>654</v>
      </c>
      <c r="E141" t="str">
        <f t="shared" si="36"/>
        <v xml:space="preserve"> </v>
      </c>
      <c r="F141" t="s">
        <v>105</v>
      </c>
      <c r="G141" t="str">
        <f t="shared" si="37"/>
        <v xml:space="preserve"> </v>
      </c>
      <c r="H141" t="str">
        <f t="shared" si="38"/>
        <v/>
      </c>
      <c r="I141" t="str">
        <f t="shared" si="39"/>
        <v/>
      </c>
      <c r="J141" t="str">
        <f>IF(ISNUMBER(F141),IF(LEFT(C145,2)="C.",C145,IF(LEFT(C146,2)="C.",C146,IF(LEFT(C147,2)="C.",C147,IF(LEFT(C148,2)="C.",C148,IF(LEFT(#REF!,2)="C.",#REF!," "))))),"")</f>
        <v/>
      </c>
      <c r="K141" t="str">
        <f>IF(ISNUMBER(F141),IF(LEFT(C146,2)="D.",C146,IF(LEFT(C147,2)="D.",C147,IF(LEFT(C148,2)="D.",C148,IF(LEFT(#REF!,2)="D.",#REF!,IF(LEFT(#REF!,2)="D.",#REF!," "))))),"")</f>
        <v/>
      </c>
      <c r="L141" t="str">
        <f>IF(ISNUMBER(F141),IF(LEFT(C147,2)="E.",C147,IF(LEFT(C148,2)="E.",C148,IF(LEFT(#REF!,2)="E.",#REF!,IF(LEFT(#REF!,2)="E.",#REF!,IF(LEFT(#REF!,2)="E.",#REF!," "))))),"")</f>
        <v/>
      </c>
      <c r="M141" t="str">
        <f>IF(ISNUMBER(F141),IF(LEFT(C148,2)="F.",C148,IF(LEFT(#REF!,2)="F.",#REF!,IF(LEFT(#REF!,2)="F.",#REF!,IF(LEFT(#REF!,2)="F.",#REF!,IF(LEFT(#REF!,2)="F.",#REF!," "))))),"")</f>
        <v/>
      </c>
      <c r="N141" t="str">
        <f>IF(ISNUMBER(F141),IF(LEFT(C147,7)="Answer:",C147,IF(LEFT(C148,7)="Answer:",C148,IF(LEFT(#REF!,7)="Answer:",#REF!,IF(LEFT(#REF!,7)="Answer:",#REF!,IF(LEFT(#REF!,7)="Answer:",#REF!,IF(LEFT(#REF!,7)="Answer:",#REF!," ")))))),"")</f>
        <v/>
      </c>
    </row>
    <row r="142" spans="1:14" ht="15.75" x14ac:dyDescent="0.25">
      <c r="A142" t="s">
        <v>654</v>
      </c>
      <c r="C142" s="5" t="s">
        <v>7</v>
      </c>
      <c r="D142" t="s">
        <v>654</v>
      </c>
      <c r="E142" t="str">
        <f t="shared" si="36"/>
        <v xml:space="preserve"> </v>
      </c>
      <c r="F142" t="s">
        <v>105</v>
      </c>
      <c r="G142" t="str">
        <f t="shared" si="37"/>
        <v xml:space="preserve"> </v>
      </c>
      <c r="H142" t="str">
        <f t="shared" si="38"/>
        <v/>
      </c>
      <c r="I142" t="str">
        <f>IF(ISNUMBER(F142),IF(LEFT(C145,2)="B.",C145,IF(LEFT(C146,2)="B.",C146,IF(LEFT(C147,2)="B.",C147,IF(LEFT(C148,2)="B.",C148,IF(LEFT(#REF!,2)="B.",#REF!," "))))),"")</f>
        <v/>
      </c>
      <c r="J142" t="str">
        <f>IF(ISNUMBER(F142),IF(LEFT(C146,2)="C.",C146,IF(LEFT(C147,2)="C.",C147,IF(LEFT(C148,2)="C.",C148,IF(LEFT(#REF!,2)="C.",#REF!,IF(LEFT(#REF!,2)="C.",#REF!," "))))),"")</f>
        <v/>
      </c>
      <c r="K142" t="str">
        <f>IF(ISNUMBER(F142),IF(LEFT(C147,2)="D.",C147,IF(LEFT(C148,2)="D.",C148,IF(LEFT(#REF!,2)="D.",#REF!,IF(LEFT(#REF!,2)="D.",#REF!,IF(LEFT(#REF!,2)="D.",#REF!," "))))),"")</f>
        <v/>
      </c>
      <c r="L142" t="str">
        <f>IF(ISNUMBER(F142),IF(LEFT(C148,2)="E.",C148,IF(LEFT(#REF!,2)="E.",#REF!,IF(LEFT(#REF!,2)="E.",#REF!,IF(LEFT(#REF!,2)="E.",#REF!,IF(LEFT(#REF!,2)="E.",#REF!," "))))),"")</f>
        <v/>
      </c>
      <c r="M142" t="str">
        <f>IF(ISNUMBER(F142),IF(LEFT(#REF!,2)="F.",#REF!,IF(LEFT(#REF!,2)="F.",#REF!,IF(LEFT(#REF!,2)="F.",#REF!,IF(LEFT(#REF!,2)="F.",#REF!,IF(LEFT(#REF!,2)="F.",#REF!," "))))),"")</f>
        <v/>
      </c>
      <c r="N142" t="str">
        <f>IF(ISNUMBER(F142),IF(LEFT(C148,7)="Answer:",C148,IF(LEFT(#REF!,7)="Answer:",#REF!,IF(LEFT(#REF!,7)="Answer:",#REF!,IF(LEFT(#REF!,7)="Answer:",#REF!,IF(LEFT(#REF!,7)="Answer:",#REF!,IF(LEFT(#REF!,7)="Answer:",#REF!," ")))))),"")</f>
        <v/>
      </c>
    </row>
    <row r="143" spans="1:14" ht="15.75" x14ac:dyDescent="0.25">
      <c r="A143" t="s">
        <v>654</v>
      </c>
      <c r="C143" s="2" t="s">
        <v>657</v>
      </c>
      <c r="D143" t="s">
        <v>654</v>
      </c>
      <c r="E143" t="str">
        <f t="shared" si="36"/>
        <v xml:space="preserve"> </v>
      </c>
      <c r="F143" t="s">
        <v>105</v>
      </c>
      <c r="G143" t="str">
        <f t="shared" si="37"/>
        <v xml:space="preserve"> </v>
      </c>
      <c r="H143" t="str">
        <f>IF(ISNUMBER(F143),IF(LEFT(C145,2)="A.",C145,IF(LEFT(C146,2)="A.",C146,IF(LEFT(C147,2)="A.",C147,IF(LEFT(C148,2)="A.",C148,IF(LEFT(#REF!,2)="A.",#REF!," "))))),"")</f>
        <v/>
      </c>
      <c r="I143" t="str">
        <f>IF(ISNUMBER(F143),IF(LEFT(C146,2)="B.",C146,IF(LEFT(C147,2)="B.",C147,IF(LEFT(C148,2)="B.",C148,IF(LEFT(#REF!,2)="B.",#REF!,IF(LEFT(#REF!,2)="B.",#REF!," "))))),"")</f>
        <v/>
      </c>
      <c r="J143" t="str">
        <f>IF(ISNUMBER(F143),IF(LEFT(C147,2)="C.",C147,IF(LEFT(C148,2)="C.",C148,IF(LEFT(#REF!,2)="C.",#REF!,IF(LEFT(#REF!,2)="C.",#REF!,IF(LEFT(#REF!,2)="C.",#REF!," "))))),"")</f>
        <v/>
      </c>
      <c r="K143" t="str">
        <f>IF(ISNUMBER(F143),IF(LEFT(C148,2)="D.",C148,IF(LEFT(#REF!,2)="D.",#REF!,IF(LEFT(#REF!,2)="D.",#REF!,IF(LEFT(#REF!,2)="D.",#REF!,IF(LEFT(#REF!,2)="D.",#REF!," "))))),"")</f>
        <v/>
      </c>
      <c r="L143" t="str">
        <f>IF(ISNUMBER(F143),IF(LEFT(#REF!,2)="E.",#REF!,IF(LEFT(#REF!,2)="E.",#REF!,IF(LEFT(#REF!,2)="E.",#REF!,IF(LEFT(#REF!,2)="E.",#REF!,IF(LEFT(#REF!,2)="E.",#REF!," "))))),"")</f>
        <v/>
      </c>
      <c r="M143" t="str">
        <f>IF(ISNUMBER(F143),IF(LEFT(#REF!,2)="F.",#REF!,IF(LEFT(#REF!,2)="F.",#REF!,IF(LEFT(#REF!,2)="F.",#REF!,IF(LEFT(#REF!,2)="F.",#REF!,IF(LEFT(#REF!,2)="F.",#REF!," "))))),"")</f>
        <v/>
      </c>
      <c r="N143" t="str">
        <f>IF(ISNUMBER(F143),IF(LEFT(#REF!,7)="Answer:",#REF!,IF(LEFT(#REF!,7)="Answer:",#REF!,IF(LEFT(#REF!,7)="Answer:",#REF!,IF(LEFT(#REF!,7)="Answer:",#REF!,IF(LEFT(#REF!,7)="Answer:",#REF!,IF(LEFT(#REF!,7)="Answer:",#REF!," ")))))),"")</f>
        <v/>
      </c>
    </row>
    <row r="144" spans="1:14" ht="15.75" x14ac:dyDescent="0.25">
      <c r="A144" t="s">
        <v>654</v>
      </c>
      <c r="C144" s="5" t="s">
        <v>747</v>
      </c>
      <c r="D144" t="s">
        <v>654</v>
      </c>
      <c r="E144" t="str">
        <f t="shared" si="36"/>
        <v xml:space="preserve"> </v>
      </c>
      <c r="F144" t="s">
        <v>105</v>
      </c>
      <c r="G144" t="str">
        <f t="shared" si="37"/>
        <v xml:space="preserve"> </v>
      </c>
      <c r="H144" t="str">
        <f>IF(ISNUMBER(F144),IF(LEFT(C146,2)="A.",C146,IF(LEFT(C147,2)="A.",C147,IF(LEFT(C148,2)="A.",C148,IF(LEFT(#REF!,2)="A.",#REF!,IF(LEFT(#REF!,2)="A.",#REF!," "))))),"")</f>
        <v/>
      </c>
      <c r="I144" t="str">
        <f>IF(ISNUMBER(F144),IF(LEFT(C147,2)="B.",C147,IF(LEFT(C148,2)="B.",C148,IF(LEFT(#REF!,2)="B.",#REF!,IF(LEFT(#REF!,2)="B.",#REF!,IF(LEFT(#REF!,2)="B.",#REF!," "))))),"")</f>
        <v/>
      </c>
      <c r="J144" t="str">
        <f>IF(ISNUMBER(F144),IF(LEFT(C148,2)="C.",C148,IF(LEFT(#REF!,2)="C.",#REF!,IF(LEFT(#REF!,2)="C.",#REF!,IF(LEFT(#REF!,2)="C.",#REF!,IF(LEFT(#REF!,2)="C.",#REF!," "))))),"")</f>
        <v/>
      </c>
      <c r="K144" t="str">
        <f>IF(ISNUMBER(F144),IF(LEFT(#REF!,2)="D.",#REF!,IF(LEFT(#REF!,2)="D.",#REF!,IF(LEFT(#REF!,2)="D.",#REF!,IF(LEFT(#REF!,2)="D.",#REF!,IF(LEFT(#REF!,2)="D.",#REF!," "))))),"")</f>
        <v/>
      </c>
      <c r="L144" t="str">
        <f>IF(ISNUMBER(F144),IF(LEFT(#REF!,2)="E.",#REF!,IF(LEFT(#REF!,2)="E.",#REF!,IF(LEFT(#REF!,2)="E.",#REF!,IF(LEFT(#REF!,2)="E.",#REF!,IF(LEFT(#REF!,2)="E.",#REF!," "))))),"")</f>
        <v/>
      </c>
      <c r="M144" t="str">
        <f>IF(ISNUMBER(F144),IF(LEFT(#REF!,2)="F.",#REF!,IF(LEFT(#REF!,2)="F.",#REF!,IF(LEFT(#REF!,2)="F.",#REF!,IF(LEFT(#REF!,2)="F.",#REF!,IF(LEFT(#REF!,2)="F.",#REF!," "))))),"")</f>
        <v/>
      </c>
      <c r="N144" t="str">
        <f>IF(ISNUMBER(F144),IF(LEFT(#REF!,7)="Answer:",#REF!,IF(LEFT(#REF!,7)="Answer:",#REF!,IF(LEFT(#REF!,7)="Answer:",#REF!,IF(LEFT(#REF!,7)="Answer:",#REF!,IF(LEFT(#REF!,7)="Answer:",#REF!,IF(LEFT(#REF!,7)="Answer:",#REF!," ")))))),"")</f>
        <v/>
      </c>
    </row>
    <row r="145" spans="1:14" ht="15.75" x14ac:dyDescent="0.25">
      <c r="A145" t="s">
        <v>654</v>
      </c>
      <c r="C145" s="5" t="s">
        <v>748</v>
      </c>
      <c r="D145" t="s">
        <v>654</v>
      </c>
      <c r="E145" t="str">
        <f t="shared" si="36"/>
        <v xml:space="preserve"> </v>
      </c>
      <c r="F145" t="s">
        <v>105</v>
      </c>
      <c r="G145" t="str">
        <f t="shared" si="37"/>
        <v xml:space="preserve"> </v>
      </c>
      <c r="H145" t="str">
        <f>IF(ISNUMBER(F145),IF(LEFT(C147,2)="A.",C147,IF(LEFT(C148,2)="A.",C148,IF(LEFT(#REF!,2)="A.",#REF!,IF(LEFT(#REF!,2)="A.",#REF!,IF(LEFT(#REF!,2)="A.",#REF!," "))))),"")</f>
        <v/>
      </c>
      <c r="I145" t="str">
        <f>IF(ISNUMBER(F145),IF(LEFT(C148,2)="B.",C148,IF(LEFT(#REF!,2)="B.",#REF!,IF(LEFT(#REF!,2)="B.",#REF!,IF(LEFT(#REF!,2)="B.",#REF!,IF(LEFT(#REF!,2)="B.",#REF!," "))))),"")</f>
        <v/>
      </c>
      <c r="J145" t="str">
        <f>IF(ISNUMBER(F145),IF(LEFT(#REF!,2)="C.",#REF!,IF(LEFT(#REF!,2)="C.",#REF!,IF(LEFT(#REF!,2)="C.",#REF!,IF(LEFT(#REF!,2)="C.",#REF!,IF(LEFT(#REF!,2)="C.",#REF!," "))))),"")</f>
        <v/>
      </c>
      <c r="K145" t="str">
        <f>IF(ISNUMBER(F145),IF(LEFT(#REF!,2)="D.",#REF!,IF(LEFT(#REF!,2)="D.",#REF!,IF(LEFT(#REF!,2)="D.",#REF!,IF(LEFT(#REF!,2)="D.",#REF!,IF(LEFT(#REF!,2)="D.",#REF!," "))))),"")</f>
        <v/>
      </c>
      <c r="L145" t="str">
        <f>IF(ISNUMBER(F145),IF(LEFT(#REF!,2)="E.",#REF!,IF(LEFT(#REF!,2)="E.",#REF!,IF(LEFT(#REF!,2)="E.",#REF!,IF(LEFT(#REF!,2)="E.",#REF!,IF(LEFT(#REF!,2)="E.",#REF!," "))))),"")</f>
        <v/>
      </c>
      <c r="M145" t="str">
        <f>IF(ISNUMBER(F145),IF(LEFT(#REF!,2)="F.",#REF!,IF(LEFT(#REF!,2)="F.",#REF!,IF(LEFT(#REF!,2)="F.",#REF!,IF(LEFT(#REF!,2)="F.",#REF!,IF(LEFT(#REF!,2)="F.",#REF!," "))))),"")</f>
        <v/>
      </c>
      <c r="N145" t="str">
        <f>IF(ISNUMBER(F145),IF(LEFT(#REF!,7)="Answer:",#REF!,IF(LEFT(#REF!,7)="Answer:",#REF!,IF(LEFT(#REF!,7)="Answer:",#REF!,IF(LEFT(#REF!,7)="Answer:",#REF!,IF(LEFT(#REF!,7)="Answer:",#REF!,IF(LEFT(#REF!,7)="Answer:",#REF!," ")))))),"")</f>
        <v/>
      </c>
    </row>
    <row r="146" spans="1:14" ht="15.75" x14ac:dyDescent="0.25">
      <c r="A146" t="s">
        <v>654</v>
      </c>
      <c r="C146" s="5" t="s">
        <v>749</v>
      </c>
      <c r="D146" t="s">
        <v>654</v>
      </c>
      <c r="E146" t="str">
        <f t="shared" si="36"/>
        <v xml:space="preserve"> </v>
      </c>
      <c r="F146" t="s">
        <v>105</v>
      </c>
      <c r="G146" t="str">
        <f t="shared" si="37"/>
        <v xml:space="preserve"> </v>
      </c>
      <c r="H146" t="str">
        <f>IF(ISNUMBER(F146),IF(LEFT(C148,2)="A.",C148,IF(LEFT(#REF!,2)="A.",#REF!,IF(LEFT(#REF!,2)="A.",#REF!,IF(LEFT(#REF!,2)="A.",#REF!,IF(LEFT(#REF!,2)="A.",#REF!," "))))),"")</f>
        <v/>
      </c>
      <c r="I146" t="str">
        <f>IF(ISNUMBER(F146),IF(LEFT(#REF!,2)="B.",#REF!,IF(LEFT(#REF!,2)="B.",#REF!,IF(LEFT(#REF!,2)="B.",#REF!,IF(LEFT(#REF!,2)="B.",#REF!,IF(LEFT(#REF!,2)="B.",#REF!," "))))),"")</f>
        <v/>
      </c>
      <c r="J146" t="str">
        <f>IF(ISNUMBER(F146),IF(LEFT(#REF!,2)="C.",#REF!,IF(LEFT(#REF!,2)="C.",#REF!,IF(LEFT(#REF!,2)="C.",#REF!,IF(LEFT(#REF!,2)="C.",#REF!,IF(LEFT(#REF!,2)="C.",#REF!," "))))),"")</f>
        <v/>
      </c>
      <c r="K146" t="str">
        <f>IF(ISNUMBER(F146),IF(LEFT(#REF!,2)="D.",#REF!,IF(LEFT(#REF!,2)="D.",#REF!,IF(LEFT(#REF!,2)="D.",#REF!,IF(LEFT(#REF!,2)="D.",#REF!,IF(LEFT(#REF!,2)="D.",#REF!," "))))),"")</f>
        <v/>
      </c>
      <c r="L146" t="str">
        <f>IF(ISNUMBER(F146),IF(LEFT(#REF!,2)="E.",#REF!,IF(LEFT(#REF!,2)="E.",#REF!,IF(LEFT(#REF!,2)="E.",#REF!,IF(LEFT(#REF!,2)="E.",#REF!,IF(LEFT(#REF!,2)="E.",#REF!," "))))),"")</f>
        <v/>
      </c>
      <c r="M146" t="str">
        <f>IF(ISNUMBER(F146),IF(LEFT(#REF!,2)="F.",#REF!,IF(LEFT(#REF!,2)="F.",#REF!,IF(LEFT(#REF!,2)="F.",#REF!,IF(LEFT(#REF!,2)="F.",#REF!,IF(LEFT(#REF!,2)="F.",#REF!," "))))),"")</f>
        <v/>
      </c>
      <c r="N146" t="str">
        <f>IF(ISNUMBER(F146),IF(LEFT(#REF!,7)="Answer:",#REF!,IF(LEFT(#REF!,7)="Answer:",#REF!,IF(LEFT(#REF!,7)="Answer:",#REF!,IF(LEFT(#REF!,7)="Answer:",#REF!,IF(LEFT(#REF!,7)="Answer:",#REF!,IF(LEFT(#REF!,7)="Answer:",#REF!," ")))))),"")</f>
        <v/>
      </c>
    </row>
    <row r="147" spans="1:14" ht="15.75" x14ac:dyDescent="0.25">
      <c r="A147" t="s">
        <v>654</v>
      </c>
      <c r="C147" s="5" t="s">
        <v>750</v>
      </c>
      <c r="D147" t="s">
        <v>654</v>
      </c>
      <c r="E147" t="str">
        <f t="shared" si="36"/>
        <v xml:space="preserve"> </v>
      </c>
      <c r="F147" t="s">
        <v>105</v>
      </c>
      <c r="G147" t="str">
        <f t="shared" si="37"/>
        <v xml:space="preserve"> </v>
      </c>
      <c r="H147" t="str">
        <f>IF(ISNUMBER(F147),IF(LEFT(#REF!,2)="A.",#REF!,IF(LEFT(#REF!,2)="A.",#REF!,IF(LEFT(#REF!,2)="A.",#REF!,IF(LEFT(#REF!,2)="A.",#REF!,IF(LEFT(#REF!,2)="A.",#REF!," "))))),"")</f>
        <v/>
      </c>
      <c r="I147" t="str">
        <f>IF(ISNUMBER(F147),IF(LEFT(#REF!,2)="B.",#REF!,IF(LEFT(#REF!,2)="B.",#REF!,IF(LEFT(#REF!,2)="B.",#REF!,IF(LEFT(#REF!,2)="B.",#REF!,IF(LEFT(#REF!,2)="B.",#REF!," "))))),"")</f>
        <v/>
      </c>
      <c r="J147" t="str">
        <f>IF(ISNUMBER(F147),IF(LEFT(#REF!,2)="C.",#REF!,IF(LEFT(#REF!,2)="C.",#REF!,IF(LEFT(#REF!,2)="C.",#REF!,IF(LEFT(#REF!,2)="C.",#REF!,IF(LEFT(#REF!,2)="C.",#REF!," "))))),"")</f>
        <v/>
      </c>
      <c r="K147" t="str">
        <f>IF(ISNUMBER(F147),IF(LEFT(#REF!,2)="D.",#REF!,IF(LEFT(#REF!,2)="D.",#REF!,IF(LEFT(#REF!,2)="D.",#REF!,IF(LEFT(#REF!,2)="D.",#REF!,IF(LEFT(#REF!,2)="D.",#REF!," "))))),"")</f>
        <v/>
      </c>
      <c r="L147" t="str">
        <f>IF(ISNUMBER(F147),IF(LEFT(#REF!,2)="E.",#REF!,IF(LEFT(#REF!,2)="E.",#REF!,IF(LEFT(#REF!,2)="E.",#REF!,IF(LEFT(#REF!,2)="E.",#REF!,IF(LEFT(#REF!,2)="E.",#REF!," "))))),"")</f>
        <v/>
      </c>
      <c r="M147" t="str">
        <f>IF(ISNUMBER(F147),IF(LEFT(#REF!,2)="F.",#REF!,IF(LEFT(#REF!,2)="F.",#REF!,IF(LEFT(#REF!,2)="F.",#REF!,IF(LEFT(#REF!,2)="F.",#REF!,IF(LEFT(#REF!,2)="F.",#REF!," "))))),"")</f>
        <v/>
      </c>
      <c r="N147" t="str">
        <f>IF(ISNUMBER(F147),IF(LEFT(#REF!,7)="Answer:",#REF!,IF(LEFT(#REF!,7)="Answer:",#REF!,IF(LEFT(#REF!,7)="Answer:",#REF!,IF(LEFT(#REF!,7)="Answer:",#REF!,IF(LEFT(#REF!,7)="Answer:",#REF!,IF(LEFT(#REF!,7)="Answer:",#REF!," ")))))),"")</f>
        <v/>
      </c>
    </row>
    <row r="148" spans="1:14" ht="15.75" x14ac:dyDescent="0.25">
      <c r="A148" t="s">
        <v>654</v>
      </c>
      <c r="C148" s="5" t="s">
        <v>751</v>
      </c>
      <c r="D148" t="s">
        <v>654</v>
      </c>
      <c r="E148" t="str">
        <f t="shared" si="36"/>
        <v xml:space="preserve"> </v>
      </c>
      <c r="F148" t="s">
        <v>105</v>
      </c>
      <c r="G148" t="str">
        <f>IF(E148="Question",#REF!," ")</f>
        <v xml:space="preserve"> </v>
      </c>
      <c r="H148" t="str">
        <f>IF(ISNUMBER(F148),IF(LEFT(#REF!,2)="A.",#REF!,IF(LEFT(#REF!,2)="A.",#REF!,IF(LEFT(#REF!,2)="A.",#REF!,IF(LEFT(#REF!,2)="A.",#REF!,IF(LEFT(#REF!,2)="A.",#REF!," "))))),"")</f>
        <v/>
      </c>
      <c r="I148" t="str">
        <f>IF(ISNUMBER(F148),IF(LEFT(#REF!,2)="B.",#REF!,IF(LEFT(#REF!,2)="B.",#REF!,IF(LEFT(#REF!,2)="B.",#REF!,IF(LEFT(#REF!,2)="B.",#REF!,IF(LEFT(#REF!,2)="B.",#REF!," "))))),"")</f>
        <v/>
      </c>
      <c r="J148" t="str">
        <f>IF(ISNUMBER(F148),IF(LEFT(#REF!,2)="C.",#REF!,IF(LEFT(#REF!,2)="C.",#REF!,IF(LEFT(#REF!,2)="C.",#REF!,IF(LEFT(#REF!,2)="C.",#REF!,IF(LEFT(#REF!,2)="C.",#REF!," "))))),"")</f>
        <v/>
      </c>
      <c r="K148" t="str">
        <f>IF(ISNUMBER(F148),IF(LEFT(#REF!,2)="D.",#REF!,IF(LEFT(#REF!,2)="D.",#REF!,IF(LEFT(#REF!,2)="D.",#REF!,IF(LEFT(#REF!,2)="D.",#REF!,IF(LEFT(#REF!,2)="D.",#REF!," "))))),"")</f>
        <v/>
      </c>
      <c r="L148" t="str">
        <f>IF(ISNUMBER(F148),IF(LEFT(#REF!,2)="E.",#REF!,IF(LEFT(#REF!,2)="E.",#REF!,IF(LEFT(#REF!,2)="E.",#REF!,IF(LEFT(#REF!,2)="E.",#REF!,IF(LEFT(#REF!,2)="E.",#REF!," "))))),"")</f>
        <v/>
      </c>
      <c r="M148" t="str">
        <f>IF(ISNUMBER(F148),IF(LEFT(#REF!,2)="F.",#REF!,IF(LEFT(#REF!,2)="F.",#REF!,IF(LEFT(#REF!,2)="F.",#REF!,IF(LEFT(#REF!,2)="F.",#REF!,IF(LEFT(#REF!,2)="F.",#REF!," "))))),"")</f>
        <v/>
      </c>
      <c r="N148" t="str">
        <f>IF(ISNUMBER(F148),IF(LEFT(#REF!,7)="Answer:",#REF!,IF(LEFT(#REF!,7)="Answer:",#REF!,IF(LEFT(#REF!,7)="Answer:",#REF!,IF(LEFT(#REF!,7)="Answer:",#REF!,IF(LEFT(#REF!,7)="Answer:",#REF!,IF(LEFT(#REF!,7)="Answer:",#REF!," ")))))),"")</f>
        <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topLeftCell="A34" workbookViewId="0">
      <selection activeCell="L49" sqref="A49:L51"/>
    </sheetView>
  </sheetViews>
  <sheetFormatPr defaultRowHeight="15" x14ac:dyDescent="0.25"/>
  <cols>
    <col min="1" max="1" width="28.5703125" bestFit="1" customWidth="1"/>
    <col min="11" max="11" width="19.42578125" bestFit="1" customWidth="1"/>
  </cols>
  <sheetData>
    <row r="1" spans="1:13" x14ac:dyDescent="0.25">
      <c r="A1" t="s">
        <v>874</v>
      </c>
      <c r="B1" t="s">
        <v>938</v>
      </c>
      <c r="C1" t="s">
        <v>875</v>
      </c>
      <c r="E1" t="s">
        <v>907</v>
      </c>
      <c r="F1" t="s">
        <v>908</v>
      </c>
      <c r="G1" t="s">
        <v>909</v>
      </c>
      <c r="H1" t="s">
        <v>910</v>
      </c>
      <c r="I1" t="s">
        <v>911</v>
      </c>
      <c r="J1" t="s">
        <v>912</v>
      </c>
      <c r="K1" t="s">
        <v>923</v>
      </c>
      <c r="L1" t="s">
        <v>1372</v>
      </c>
      <c r="M1" t="s">
        <v>907</v>
      </c>
    </row>
    <row r="2" spans="1:13" x14ac:dyDescent="0.25">
      <c r="A2" t="s">
        <v>0</v>
      </c>
      <c r="B2" t="s">
        <v>938</v>
      </c>
      <c r="C2">
        <v>1</v>
      </c>
      <c r="D2" t="s">
        <v>2</v>
      </c>
      <c r="E2" t="s">
        <v>933</v>
      </c>
      <c r="F2" t="s">
        <v>934</v>
      </c>
      <c r="G2" t="s">
        <v>935</v>
      </c>
      <c r="H2" t="s">
        <v>936</v>
      </c>
      <c r="I2" t="s">
        <v>105</v>
      </c>
      <c r="J2" t="s">
        <v>105</v>
      </c>
      <c r="K2" t="s">
        <v>937</v>
      </c>
      <c r="M2" t="s">
        <v>933</v>
      </c>
    </row>
    <row r="3" spans="1:13" x14ac:dyDescent="0.25">
      <c r="A3" t="s">
        <v>0</v>
      </c>
      <c r="B3" t="s">
        <v>938</v>
      </c>
      <c r="C3">
        <v>2</v>
      </c>
      <c r="D3" t="s">
        <v>10</v>
      </c>
      <c r="E3" t="s">
        <v>940</v>
      </c>
      <c r="F3" t="s">
        <v>941</v>
      </c>
      <c r="G3" t="s">
        <v>942</v>
      </c>
      <c r="H3" t="s">
        <v>105</v>
      </c>
      <c r="I3" t="s">
        <v>105</v>
      </c>
      <c r="J3" t="s">
        <v>105</v>
      </c>
      <c r="K3" t="s">
        <v>926</v>
      </c>
      <c r="M3" t="s">
        <v>940</v>
      </c>
    </row>
    <row r="4" spans="1:13" x14ac:dyDescent="0.25">
      <c r="A4" t="s">
        <v>0</v>
      </c>
      <c r="B4" t="s">
        <v>938</v>
      </c>
      <c r="C4">
        <v>3</v>
      </c>
      <c r="D4" t="s">
        <v>16</v>
      </c>
      <c r="E4" t="s">
        <v>943</v>
      </c>
      <c r="F4" t="s">
        <v>944</v>
      </c>
      <c r="G4" t="s">
        <v>945</v>
      </c>
      <c r="H4" t="s">
        <v>946</v>
      </c>
      <c r="I4" t="s">
        <v>947</v>
      </c>
      <c r="J4" t="s">
        <v>105</v>
      </c>
      <c r="K4" t="s">
        <v>926</v>
      </c>
      <c r="M4" t="s">
        <v>943</v>
      </c>
    </row>
    <row r="5" spans="1:13" x14ac:dyDescent="0.25">
      <c r="A5" t="s">
        <v>0</v>
      </c>
      <c r="B5" t="s">
        <v>938</v>
      </c>
      <c r="C5">
        <v>4</v>
      </c>
      <c r="D5" t="s">
        <v>23</v>
      </c>
      <c r="E5" t="s">
        <v>948</v>
      </c>
      <c r="F5" t="s">
        <v>949</v>
      </c>
      <c r="G5" t="s">
        <v>950</v>
      </c>
      <c r="H5" t="s">
        <v>951</v>
      </c>
      <c r="I5" t="s">
        <v>105</v>
      </c>
      <c r="J5" t="s">
        <v>105</v>
      </c>
      <c r="K5" t="s">
        <v>915</v>
      </c>
      <c r="M5" t="s">
        <v>948</v>
      </c>
    </row>
    <row r="6" spans="1:13" x14ac:dyDescent="0.25">
      <c r="A6" t="s">
        <v>0</v>
      </c>
      <c r="B6" t="s">
        <v>938</v>
      </c>
      <c r="C6">
        <v>5</v>
      </c>
      <c r="D6" t="s">
        <v>29</v>
      </c>
      <c r="E6" t="s">
        <v>952</v>
      </c>
      <c r="F6" t="s">
        <v>953</v>
      </c>
      <c r="G6" t="s">
        <v>954</v>
      </c>
      <c r="H6" t="s">
        <v>105</v>
      </c>
      <c r="I6" t="s">
        <v>105</v>
      </c>
      <c r="J6" t="s">
        <v>105</v>
      </c>
      <c r="K6" t="s">
        <v>915</v>
      </c>
      <c r="M6" t="s">
        <v>952</v>
      </c>
    </row>
    <row r="7" spans="1:13" x14ac:dyDescent="0.25">
      <c r="A7" t="s">
        <v>0</v>
      </c>
      <c r="B7" t="s">
        <v>938</v>
      </c>
      <c r="C7">
        <v>6</v>
      </c>
      <c r="D7" t="s">
        <v>34</v>
      </c>
      <c r="E7" t="s">
        <v>955</v>
      </c>
      <c r="F7" t="s">
        <v>956</v>
      </c>
      <c r="G7" t="s">
        <v>957</v>
      </c>
      <c r="H7" t="s">
        <v>958</v>
      </c>
      <c r="I7" t="s">
        <v>105</v>
      </c>
      <c r="J7" t="s">
        <v>105</v>
      </c>
      <c r="K7" t="s">
        <v>959</v>
      </c>
      <c r="M7" t="s">
        <v>955</v>
      </c>
    </row>
    <row r="8" spans="1:13" x14ac:dyDescent="0.25">
      <c r="A8" t="s">
        <v>0</v>
      </c>
      <c r="B8" t="s">
        <v>938</v>
      </c>
      <c r="C8">
        <v>7</v>
      </c>
      <c r="D8" t="s">
        <v>41</v>
      </c>
      <c r="E8" t="s">
        <v>960</v>
      </c>
      <c r="F8" t="s">
        <v>961</v>
      </c>
      <c r="G8" t="s">
        <v>962</v>
      </c>
      <c r="H8" t="s">
        <v>963</v>
      </c>
      <c r="I8" t="s">
        <v>964</v>
      </c>
      <c r="J8" t="s">
        <v>105</v>
      </c>
      <c r="K8" t="s">
        <v>965</v>
      </c>
      <c r="M8" t="s">
        <v>960</v>
      </c>
    </row>
    <row r="9" spans="1:13" x14ac:dyDescent="0.25">
      <c r="A9" t="s">
        <v>48</v>
      </c>
      <c r="B9" t="s">
        <v>938</v>
      </c>
      <c r="C9">
        <v>1</v>
      </c>
      <c r="D9" t="s">
        <v>50</v>
      </c>
      <c r="E9" t="s">
        <v>966</v>
      </c>
      <c r="F9" t="s">
        <v>967</v>
      </c>
      <c r="G9" t="s">
        <v>968</v>
      </c>
      <c r="H9" t="s">
        <v>969</v>
      </c>
      <c r="I9" t="s">
        <v>105</v>
      </c>
      <c r="J9" t="s">
        <v>105</v>
      </c>
      <c r="K9" t="s">
        <v>926</v>
      </c>
      <c r="M9" t="s">
        <v>966</v>
      </c>
    </row>
    <row r="10" spans="1:13" x14ac:dyDescent="0.25">
      <c r="A10" t="s">
        <v>48</v>
      </c>
      <c r="B10" t="s">
        <v>938</v>
      </c>
      <c r="C10">
        <v>2</v>
      </c>
      <c r="D10" t="s">
        <v>55</v>
      </c>
      <c r="E10" t="s">
        <v>970</v>
      </c>
      <c r="F10" t="s">
        <v>971</v>
      </c>
      <c r="G10" t="s">
        <v>972</v>
      </c>
      <c r="H10" t="s">
        <v>973</v>
      </c>
      <c r="I10" t="s">
        <v>105</v>
      </c>
      <c r="J10" t="s">
        <v>105</v>
      </c>
      <c r="K10" t="s">
        <v>915</v>
      </c>
      <c r="M10" t="s">
        <v>970</v>
      </c>
    </row>
    <row r="11" spans="1:13" x14ac:dyDescent="0.25">
      <c r="A11" t="s">
        <v>60</v>
      </c>
      <c r="B11" t="s">
        <v>938</v>
      </c>
      <c r="C11">
        <v>1</v>
      </c>
      <c r="D11" t="s">
        <v>62</v>
      </c>
      <c r="E11" t="s">
        <v>974</v>
      </c>
      <c r="F11" t="s">
        <v>975</v>
      </c>
      <c r="G11" t="s">
        <v>976</v>
      </c>
      <c r="H11" t="s">
        <v>977</v>
      </c>
      <c r="I11" t="s">
        <v>105</v>
      </c>
      <c r="J11" t="s">
        <v>105</v>
      </c>
      <c r="K11" t="s">
        <v>915</v>
      </c>
      <c r="M11" t="s">
        <v>974</v>
      </c>
    </row>
    <row r="12" spans="1:13" x14ac:dyDescent="0.25">
      <c r="A12" t="s">
        <v>60</v>
      </c>
      <c r="B12" t="s">
        <v>938</v>
      </c>
      <c r="C12">
        <v>2</v>
      </c>
      <c r="D12" t="s">
        <v>68</v>
      </c>
      <c r="E12" t="s">
        <v>978</v>
      </c>
      <c r="F12" t="s">
        <v>979</v>
      </c>
      <c r="G12" t="s">
        <v>980</v>
      </c>
      <c r="H12" t="s">
        <v>981</v>
      </c>
      <c r="I12" t="s">
        <v>105</v>
      </c>
      <c r="J12" t="s">
        <v>105</v>
      </c>
      <c r="K12" t="s">
        <v>926</v>
      </c>
      <c r="M12" t="s">
        <v>978</v>
      </c>
    </row>
    <row r="13" spans="1:13" x14ac:dyDescent="0.25">
      <c r="A13" t="s">
        <v>60</v>
      </c>
      <c r="B13" t="s">
        <v>938</v>
      </c>
      <c r="C13">
        <v>3</v>
      </c>
      <c r="D13" t="s">
        <v>73</v>
      </c>
      <c r="E13" t="s">
        <v>982</v>
      </c>
      <c r="F13" t="s">
        <v>983</v>
      </c>
      <c r="G13" t="s">
        <v>984</v>
      </c>
      <c r="H13" t="s">
        <v>985</v>
      </c>
      <c r="I13" t="s">
        <v>105</v>
      </c>
      <c r="J13" t="s">
        <v>105</v>
      </c>
      <c r="K13" t="s">
        <v>986</v>
      </c>
      <c r="M13" t="s">
        <v>982</v>
      </c>
    </row>
    <row r="14" spans="1:13" x14ac:dyDescent="0.25">
      <c r="A14" t="s">
        <v>60</v>
      </c>
      <c r="B14" t="s">
        <v>938</v>
      </c>
      <c r="C14">
        <v>4</v>
      </c>
      <c r="D14" t="s">
        <v>79</v>
      </c>
      <c r="E14" t="s">
        <v>987</v>
      </c>
      <c r="F14" t="s">
        <v>988</v>
      </c>
      <c r="G14" t="s">
        <v>989</v>
      </c>
      <c r="H14" t="s">
        <v>990</v>
      </c>
      <c r="I14" t="s">
        <v>991</v>
      </c>
      <c r="J14" t="s">
        <v>105</v>
      </c>
      <c r="K14" t="s">
        <v>986</v>
      </c>
      <c r="M14" t="s">
        <v>987</v>
      </c>
    </row>
    <row r="15" spans="1:13" x14ac:dyDescent="0.25">
      <c r="A15" t="s">
        <v>60</v>
      </c>
      <c r="B15" t="s">
        <v>938</v>
      </c>
      <c r="C15">
        <v>5</v>
      </c>
      <c r="D15" t="s">
        <v>86</v>
      </c>
      <c r="E15" t="s">
        <v>105</v>
      </c>
      <c r="F15" t="s">
        <v>105</v>
      </c>
      <c r="G15" t="s">
        <v>105</v>
      </c>
      <c r="H15" t="s">
        <v>105</v>
      </c>
      <c r="I15" t="s">
        <v>105</v>
      </c>
      <c r="J15" t="s">
        <v>105</v>
      </c>
      <c r="K15" t="s">
        <v>105</v>
      </c>
      <c r="M15" t="s">
        <v>105</v>
      </c>
    </row>
    <row r="16" spans="1:13" x14ac:dyDescent="0.25">
      <c r="A16" t="s">
        <v>60</v>
      </c>
      <c r="B16" t="s">
        <v>938</v>
      </c>
      <c r="C16">
        <v>6</v>
      </c>
      <c r="D16" t="s">
        <v>96</v>
      </c>
      <c r="E16" t="s">
        <v>992</v>
      </c>
      <c r="F16" t="s">
        <v>993</v>
      </c>
      <c r="G16" t="s">
        <v>994</v>
      </c>
      <c r="H16" t="s">
        <v>995</v>
      </c>
      <c r="I16" t="s">
        <v>105</v>
      </c>
      <c r="J16" t="s">
        <v>105</v>
      </c>
      <c r="K16" t="s">
        <v>996</v>
      </c>
      <c r="M16" t="s">
        <v>992</v>
      </c>
    </row>
    <row r="17" spans="1:13" x14ac:dyDescent="0.25">
      <c r="A17" t="s">
        <v>102</v>
      </c>
      <c r="B17" t="s">
        <v>938</v>
      </c>
      <c r="C17">
        <v>1</v>
      </c>
      <c r="D17" t="s">
        <v>104</v>
      </c>
      <c r="E17" t="s">
        <v>997</v>
      </c>
      <c r="F17" t="s">
        <v>998</v>
      </c>
      <c r="G17" t="s">
        <v>999</v>
      </c>
      <c r="H17" t="s">
        <v>1000</v>
      </c>
      <c r="I17" t="s">
        <v>105</v>
      </c>
      <c r="J17" t="s">
        <v>105</v>
      </c>
      <c r="K17" t="s">
        <v>986</v>
      </c>
      <c r="L17">
        <v>1</v>
      </c>
      <c r="M17" t="s">
        <v>997</v>
      </c>
    </row>
    <row r="18" spans="1:13" x14ac:dyDescent="0.25">
      <c r="A18" t="s">
        <v>102</v>
      </c>
      <c r="B18" t="s">
        <v>938</v>
      </c>
      <c r="C18">
        <v>2</v>
      </c>
      <c r="D18" t="s">
        <v>110</v>
      </c>
      <c r="E18" t="s">
        <v>1001</v>
      </c>
      <c r="F18" t="s">
        <v>1002</v>
      </c>
      <c r="G18" t="s">
        <v>1003</v>
      </c>
      <c r="H18" t="s">
        <v>1004</v>
      </c>
      <c r="I18" t="s">
        <v>105</v>
      </c>
      <c r="J18" t="s">
        <v>105</v>
      </c>
      <c r="K18" t="s">
        <v>915</v>
      </c>
      <c r="M18" t="s">
        <v>1001</v>
      </c>
    </row>
    <row r="19" spans="1:13" x14ac:dyDescent="0.25">
      <c r="A19" t="s">
        <v>102</v>
      </c>
      <c r="B19" t="s">
        <v>938</v>
      </c>
      <c r="C19">
        <v>3</v>
      </c>
      <c r="D19" t="s">
        <v>116</v>
      </c>
      <c r="E19" t="s">
        <v>1005</v>
      </c>
      <c r="F19" t="s">
        <v>1006</v>
      </c>
      <c r="G19" t="s">
        <v>1007</v>
      </c>
      <c r="H19" t="s">
        <v>105</v>
      </c>
      <c r="I19" t="s">
        <v>105</v>
      </c>
      <c r="J19" t="s">
        <v>105</v>
      </c>
      <c r="K19" t="s">
        <v>926</v>
      </c>
      <c r="L19">
        <v>1</v>
      </c>
      <c r="M19" t="s">
        <v>1005</v>
      </c>
    </row>
    <row r="20" spans="1:13" x14ac:dyDescent="0.25">
      <c r="A20" t="s">
        <v>121</v>
      </c>
      <c r="B20" t="s">
        <v>938</v>
      </c>
      <c r="C20">
        <v>1</v>
      </c>
      <c r="D20" t="s">
        <v>123</v>
      </c>
      <c r="E20" t="s">
        <v>1008</v>
      </c>
      <c r="F20" t="s">
        <v>1009</v>
      </c>
      <c r="G20" t="s">
        <v>1010</v>
      </c>
      <c r="H20" t="s">
        <v>1011</v>
      </c>
      <c r="I20" t="s">
        <v>105</v>
      </c>
      <c r="J20" t="s">
        <v>105</v>
      </c>
      <c r="K20" t="s">
        <v>915</v>
      </c>
      <c r="M20" t="s">
        <v>1008</v>
      </c>
    </row>
    <row r="21" spans="1:13" x14ac:dyDescent="0.25">
      <c r="A21" t="s">
        <v>121</v>
      </c>
      <c r="B21" t="s">
        <v>938</v>
      </c>
      <c r="C21">
        <v>2</v>
      </c>
      <c r="D21" t="s">
        <v>128</v>
      </c>
      <c r="E21" t="s">
        <v>1012</v>
      </c>
      <c r="F21" t="s">
        <v>1013</v>
      </c>
      <c r="G21" t="s">
        <v>1014</v>
      </c>
      <c r="H21" t="s">
        <v>105</v>
      </c>
      <c r="I21" t="s">
        <v>105</v>
      </c>
      <c r="J21" t="s">
        <v>105</v>
      </c>
      <c r="K21" t="s">
        <v>996</v>
      </c>
      <c r="M21" t="s">
        <v>1012</v>
      </c>
    </row>
    <row r="22" spans="1:13" x14ac:dyDescent="0.25">
      <c r="A22" t="s">
        <v>121</v>
      </c>
      <c r="B22" t="s">
        <v>938</v>
      </c>
      <c r="C22">
        <v>3</v>
      </c>
      <c r="D22" t="s">
        <v>132</v>
      </c>
      <c r="E22" t="s">
        <v>133</v>
      </c>
      <c r="F22" t="s">
        <v>105</v>
      </c>
      <c r="G22" t="s">
        <v>105</v>
      </c>
      <c r="H22" t="s">
        <v>105</v>
      </c>
      <c r="I22" t="s">
        <v>105</v>
      </c>
      <c r="J22" t="s">
        <v>105</v>
      </c>
      <c r="K22" t="s">
        <v>986</v>
      </c>
      <c r="M22" t="s">
        <v>133</v>
      </c>
    </row>
    <row r="23" spans="1:13" x14ac:dyDescent="0.25">
      <c r="A23" t="s">
        <v>121</v>
      </c>
      <c r="B23" t="s">
        <v>938</v>
      </c>
      <c r="C23">
        <v>4</v>
      </c>
      <c r="D23" t="s">
        <v>137</v>
      </c>
      <c r="E23" t="s">
        <v>1015</v>
      </c>
      <c r="F23" t="s">
        <v>1016</v>
      </c>
      <c r="G23" t="s">
        <v>1017</v>
      </c>
      <c r="H23" t="s">
        <v>1018</v>
      </c>
      <c r="I23" t="s">
        <v>105</v>
      </c>
      <c r="J23" t="s">
        <v>105</v>
      </c>
      <c r="K23" t="s">
        <v>996</v>
      </c>
      <c r="L23">
        <v>1</v>
      </c>
      <c r="M23" t="s">
        <v>1015</v>
      </c>
    </row>
    <row r="24" spans="1:13" x14ac:dyDescent="0.25">
      <c r="A24" t="s">
        <v>142</v>
      </c>
      <c r="B24" t="s">
        <v>938</v>
      </c>
      <c r="C24">
        <v>1</v>
      </c>
      <c r="D24" t="s">
        <v>144</v>
      </c>
      <c r="E24" t="s">
        <v>1019</v>
      </c>
      <c r="F24" t="s">
        <v>1020</v>
      </c>
      <c r="G24" t="s">
        <v>1021</v>
      </c>
      <c r="H24" t="s">
        <v>1022</v>
      </c>
      <c r="I24" t="s">
        <v>1023</v>
      </c>
      <c r="J24" t="s">
        <v>105</v>
      </c>
      <c r="K24" t="s">
        <v>902</v>
      </c>
      <c r="M24" t="s">
        <v>1019</v>
      </c>
    </row>
    <row r="25" spans="1:13" x14ac:dyDescent="0.25">
      <c r="A25" t="s">
        <v>142</v>
      </c>
      <c r="B25" t="s">
        <v>938</v>
      </c>
      <c r="C25">
        <v>2</v>
      </c>
      <c r="D25" t="s">
        <v>150</v>
      </c>
      <c r="E25" t="s">
        <v>1024</v>
      </c>
      <c r="F25" t="s">
        <v>1025</v>
      </c>
      <c r="G25" t="s">
        <v>1026</v>
      </c>
      <c r="H25" t="s">
        <v>1027</v>
      </c>
      <c r="I25" t="s">
        <v>105</v>
      </c>
      <c r="J25" t="s">
        <v>105</v>
      </c>
      <c r="K25" t="s">
        <v>986</v>
      </c>
      <c r="M25" t="s">
        <v>1024</v>
      </c>
    </row>
    <row r="26" spans="1:13" x14ac:dyDescent="0.25">
      <c r="A26" t="s">
        <v>142</v>
      </c>
      <c r="B26" t="s">
        <v>938</v>
      </c>
      <c r="C26">
        <v>3</v>
      </c>
      <c r="D26" t="s">
        <v>155</v>
      </c>
      <c r="E26" t="s">
        <v>1028</v>
      </c>
      <c r="F26" t="s">
        <v>1029</v>
      </c>
      <c r="G26" t="s">
        <v>1030</v>
      </c>
      <c r="H26" t="s">
        <v>1031</v>
      </c>
      <c r="I26" t="s">
        <v>105</v>
      </c>
      <c r="J26" t="s">
        <v>105</v>
      </c>
      <c r="K26" t="s">
        <v>915</v>
      </c>
      <c r="L26">
        <v>1</v>
      </c>
      <c r="M26" t="s">
        <v>1028</v>
      </c>
    </row>
    <row r="27" spans="1:13" x14ac:dyDescent="0.25">
      <c r="A27" t="s">
        <v>142</v>
      </c>
      <c r="B27" t="s">
        <v>938</v>
      </c>
      <c r="C27">
        <v>1</v>
      </c>
      <c r="D27" t="s">
        <v>162</v>
      </c>
      <c r="E27" t="s">
        <v>1032</v>
      </c>
      <c r="F27" t="s">
        <v>1033</v>
      </c>
      <c r="G27" t="s">
        <v>1034</v>
      </c>
      <c r="H27" t="s">
        <v>1035</v>
      </c>
      <c r="I27" t="s">
        <v>105</v>
      </c>
      <c r="J27" t="s">
        <v>105</v>
      </c>
      <c r="K27" t="s">
        <v>825</v>
      </c>
      <c r="M27" t="s">
        <v>1032</v>
      </c>
    </row>
    <row r="28" spans="1:13" x14ac:dyDescent="0.25">
      <c r="A28" t="s">
        <v>142</v>
      </c>
      <c r="B28" t="s">
        <v>938</v>
      </c>
      <c r="C28">
        <v>2</v>
      </c>
      <c r="D28" t="s">
        <v>925</v>
      </c>
      <c r="E28" t="s">
        <v>1036</v>
      </c>
      <c r="F28" t="s">
        <v>1037</v>
      </c>
      <c r="G28" t="s">
        <v>1038</v>
      </c>
      <c r="H28" t="s">
        <v>1039</v>
      </c>
      <c r="I28" t="s">
        <v>105</v>
      </c>
      <c r="J28" t="s">
        <v>105</v>
      </c>
      <c r="K28" t="s">
        <v>986</v>
      </c>
      <c r="M28" t="s">
        <v>1036</v>
      </c>
    </row>
    <row r="29" spans="1:13" x14ac:dyDescent="0.25">
      <c r="A29" t="s">
        <v>142</v>
      </c>
      <c r="B29" t="s">
        <v>938</v>
      </c>
      <c r="C29">
        <v>3</v>
      </c>
      <c r="D29" t="s">
        <v>170</v>
      </c>
      <c r="E29" t="s">
        <v>1040</v>
      </c>
      <c r="F29" t="s">
        <v>1041</v>
      </c>
      <c r="G29" t="s">
        <v>1042</v>
      </c>
      <c r="H29" t="s">
        <v>1043</v>
      </c>
      <c r="I29" t="s">
        <v>105</v>
      </c>
      <c r="J29" t="s">
        <v>105</v>
      </c>
      <c r="K29" t="s">
        <v>926</v>
      </c>
      <c r="M29" t="s">
        <v>1040</v>
      </c>
    </row>
    <row r="30" spans="1:13" x14ac:dyDescent="0.25">
      <c r="A30" t="s">
        <v>175</v>
      </c>
      <c r="B30" t="s">
        <v>938</v>
      </c>
      <c r="C30">
        <v>1</v>
      </c>
      <c r="D30" t="s">
        <v>177</v>
      </c>
      <c r="E30" t="s">
        <v>1044</v>
      </c>
      <c r="F30" t="s">
        <v>1045</v>
      </c>
      <c r="G30" t="s">
        <v>1046</v>
      </c>
      <c r="H30" t="s">
        <v>105</v>
      </c>
      <c r="I30" t="s">
        <v>105</v>
      </c>
      <c r="J30" t="s">
        <v>105</v>
      </c>
      <c r="K30" t="s">
        <v>926</v>
      </c>
      <c r="M30" t="s">
        <v>1044</v>
      </c>
    </row>
    <row r="31" spans="1:13" x14ac:dyDescent="0.25">
      <c r="A31" t="s">
        <v>175</v>
      </c>
      <c r="B31" t="s">
        <v>938</v>
      </c>
      <c r="C31">
        <v>2</v>
      </c>
      <c r="D31" t="s">
        <v>180</v>
      </c>
      <c r="E31" t="s">
        <v>1047</v>
      </c>
      <c r="F31" t="s">
        <v>1048</v>
      </c>
      <c r="G31" t="s">
        <v>1049</v>
      </c>
      <c r="H31" t="s">
        <v>1050</v>
      </c>
      <c r="I31" t="s">
        <v>105</v>
      </c>
      <c r="J31" t="s">
        <v>105</v>
      </c>
      <c r="K31" t="s">
        <v>996</v>
      </c>
      <c r="L31">
        <v>1</v>
      </c>
      <c r="M31" t="s">
        <v>1047</v>
      </c>
    </row>
    <row r="32" spans="1:13" x14ac:dyDescent="0.25">
      <c r="A32" t="s">
        <v>175</v>
      </c>
      <c r="B32" t="s">
        <v>938</v>
      </c>
      <c r="C32">
        <v>3</v>
      </c>
      <c r="D32" t="s">
        <v>185</v>
      </c>
      <c r="E32" t="s">
        <v>1051</v>
      </c>
      <c r="F32" t="s">
        <v>1052</v>
      </c>
      <c r="G32" t="s">
        <v>1053</v>
      </c>
      <c r="H32" t="s">
        <v>1054</v>
      </c>
      <c r="I32" t="s">
        <v>1055</v>
      </c>
      <c r="J32" t="s">
        <v>105</v>
      </c>
      <c r="K32" t="s">
        <v>1056</v>
      </c>
      <c r="M32" t="s">
        <v>1051</v>
      </c>
    </row>
    <row r="33" spans="1:13" x14ac:dyDescent="0.25">
      <c r="A33" t="s">
        <v>175</v>
      </c>
      <c r="B33" t="s">
        <v>938</v>
      </c>
      <c r="C33">
        <v>4</v>
      </c>
      <c r="D33" t="s">
        <v>192</v>
      </c>
      <c r="E33" t="s">
        <v>1057</v>
      </c>
      <c r="F33" t="s">
        <v>1058</v>
      </c>
      <c r="G33" t="s">
        <v>1059</v>
      </c>
      <c r="H33" t="s">
        <v>1060</v>
      </c>
      <c r="I33" t="s">
        <v>105</v>
      </c>
      <c r="J33" t="s">
        <v>105</v>
      </c>
      <c r="K33" t="s">
        <v>996</v>
      </c>
      <c r="L33">
        <v>1</v>
      </c>
      <c r="M33" t="s">
        <v>1057</v>
      </c>
    </row>
    <row r="34" spans="1:13" x14ac:dyDescent="0.25">
      <c r="A34" t="s">
        <v>175</v>
      </c>
      <c r="B34" t="s">
        <v>938</v>
      </c>
      <c r="C34">
        <v>5</v>
      </c>
      <c r="D34" t="s">
        <v>197</v>
      </c>
      <c r="E34" t="s">
        <v>1061</v>
      </c>
      <c r="F34" t="s">
        <v>1062</v>
      </c>
      <c r="G34" t="s">
        <v>1063</v>
      </c>
      <c r="H34" t="s">
        <v>1064</v>
      </c>
      <c r="I34" t="s">
        <v>105</v>
      </c>
      <c r="J34" t="s">
        <v>105</v>
      </c>
      <c r="K34" t="s">
        <v>926</v>
      </c>
      <c r="L34">
        <v>1</v>
      </c>
      <c r="M34" t="s">
        <v>1061</v>
      </c>
    </row>
    <row r="35" spans="1:13" x14ac:dyDescent="0.25">
      <c r="A35" t="s">
        <v>175</v>
      </c>
      <c r="B35" t="s">
        <v>938</v>
      </c>
      <c r="C35">
        <v>6</v>
      </c>
      <c r="D35" t="s">
        <v>203</v>
      </c>
      <c r="E35" t="s">
        <v>1065</v>
      </c>
      <c r="F35" t="s">
        <v>1066</v>
      </c>
      <c r="G35" t="s">
        <v>1067</v>
      </c>
      <c r="H35" t="s">
        <v>1068</v>
      </c>
      <c r="I35" t="s">
        <v>105</v>
      </c>
      <c r="J35" t="s">
        <v>105</v>
      </c>
      <c r="K35" t="s">
        <v>915</v>
      </c>
      <c r="L35">
        <v>1</v>
      </c>
      <c r="M35" t="s">
        <v>1065</v>
      </c>
    </row>
    <row r="36" spans="1:13" x14ac:dyDescent="0.25">
      <c r="A36" t="s">
        <v>175</v>
      </c>
      <c r="B36" t="s">
        <v>938</v>
      </c>
      <c r="C36">
        <v>7</v>
      </c>
      <c r="D36" t="s">
        <v>1069</v>
      </c>
      <c r="E36" t="s">
        <v>1070</v>
      </c>
      <c r="F36" t="s">
        <v>1071</v>
      </c>
      <c r="G36" t="s">
        <v>1072</v>
      </c>
      <c r="H36" t="s">
        <v>1073</v>
      </c>
      <c r="I36" t="s">
        <v>105</v>
      </c>
      <c r="J36" t="s">
        <v>105</v>
      </c>
      <c r="K36" t="s">
        <v>986</v>
      </c>
      <c r="M36" t="s">
        <v>1070</v>
      </c>
    </row>
    <row r="37" spans="1:13" x14ac:dyDescent="0.25">
      <c r="A37" t="s">
        <v>175</v>
      </c>
      <c r="B37" t="s">
        <v>938</v>
      </c>
      <c r="C37">
        <v>8</v>
      </c>
      <c r="D37" t="s">
        <v>214</v>
      </c>
      <c r="E37" t="s">
        <v>1074</v>
      </c>
      <c r="F37" t="s">
        <v>1075</v>
      </c>
      <c r="G37" t="s">
        <v>1076</v>
      </c>
      <c r="H37" t="s">
        <v>1077</v>
      </c>
      <c r="I37" t="s">
        <v>105</v>
      </c>
      <c r="J37" t="s">
        <v>105</v>
      </c>
      <c r="K37" t="s">
        <v>986</v>
      </c>
      <c r="M37" t="s">
        <v>1074</v>
      </c>
    </row>
    <row r="38" spans="1:13" x14ac:dyDescent="0.25">
      <c r="A38" t="s">
        <v>175</v>
      </c>
      <c r="B38" t="s">
        <v>938</v>
      </c>
      <c r="C38">
        <v>9</v>
      </c>
      <c r="D38" t="s">
        <v>220</v>
      </c>
      <c r="E38" t="s">
        <v>1078</v>
      </c>
      <c r="F38" t="s">
        <v>1079</v>
      </c>
      <c r="G38" t="s">
        <v>1080</v>
      </c>
      <c r="H38" t="s">
        <v>1081</v>
      </c>
      <c r="I38" t="s">
        <v>105</v>
      </c>
      <c r="J38" t="s">
        <v>105</v>
      </c>
      <c r="K38" t="s">
        <v>996</v>
      </c>
      <c r="M38" t="s">
        <v>1078</v>
      </c>
    </row>
    <row r="39" spans="1:13" x14ac:dyDescent="0.25">
      <c r="A39" t="s">
        <v>175</v>
      </c>
      <c r="B39" t="s">
        <v>938</v>
      </c>
      <c r="C39">
        <v>2</v>
      </c>
      <c r="D39" t="s">
        <v>226</v>
      </c>
      <c r="E39" t="s">
        <v>1082</v>
      </c>
      <c r="F39" t="s">
        <v>1083</v>
      </c>
      <c r="G39" t="s">
        <v>1084</v>
      </c>
      <c r="H39" t="s">
        <v>1085</v>
      </c>
      <c r="I39" t="s">
        <v>105</v>
      </c>
      <c r="J39" t="s">
        <v>105</v>
      </c>
      <c r="K39" t="s">
        <v>915</v>
      </c>
      <c r="L39">
        <v>1</v>
      </c>
      <c r="M39" t="s">
        <v>1082</v>
      </c>
    </row>
    <row r="40" spans="1:13" x14ac:dyDescent="0.25">
      <c r="A40" t="s">
        <v>175</v>
      </c>
      <c r="B40" t="s">
        <v>938</v>
      </c>
      <c r="C40">
        <v>2</v>
      </c>
      <c r="D40" t="s">
        <v>234</v>
      </c>
      <c r="E40" t="s">
        <v>1086</v>
      </c>
      <c r="F40" t="s">
        <v>1087</v>
      </c>
      <c r="G40" t="s">
        <v>1088</v>
      </c>
      <c r="H40" t="s">
        <v>1089</v>
      </c>
      <c r="I40" t="s">
        <v>105</v>
      </c>
      <c r="J40" t="s">
        <v>105</v>
      </c>
      <c r="K40" t="s">
        <v>915</v>
      </c>
      <c r="L40">
        <v>1</v>
      </c>
      <c r="M40" t="s">
        <v>1086</v>
      </c>
    </row>
    <row r="41" spans="1:13" x14ac:dyDescent="0.25">
      <c r="A41" t="s">
        <v>175</v>
      </c>
      <c r="B41" t="s">
        <v>938</v>
      </c>
      <c r="C41">
        <v>2</v>
      </c>
      <c r="D41" t="s">
        <v>240</v>
      </c>
      <c r="E41" t="s">
        <v>1090</v>
      </c>
      <c r="F41" t="s">
        <v>1091</v>
      </c>
      <c r="G41" t="s">
        <v>1092</v>
      </c>
      <c r="H41" t="s">
        <v>1093</v>
      </c>
      <c r="I41" t="s">
        <v>105</v>
      </c>
      <c r="J41" t="s">
        <v>105</v>
      </c>
      <c r="K41" t="s">
        <v>926</v>
      </c>
      <c r="M41" t="s">
        <v>1090</v>
      </c>
    </row>
    <row r="42" spans="1:13" x14ac:dyDescent="0.25">
      <c r="A42" t="s">
        <v>245</v>
      </c>
      <c r="B42" t="s">
        <v>938</v>
      </c>
      <c r="C42">
        <v>1</v>
      </c>
      <c r="D42" t="s">
        <v>247</v>
      </c>
      <c r="E42" t="s">
        <v>802</v>
      </c>
      <c r="F42" t="s">
        <v>1094</v>
      </c>
      <c r="G42" t="s">
        <v>1095</v>
      </c>
      <c r="H42" t="s">
        <v>1096</v>
      </c>
      <c r="I42" t="s">
        <v>105</v>
      </c>
      <c r="J42" t="s">
        <v>105</v>
      </c>
      <c r="K42" t="s">
        <v>986</v>
      </c>
      <c r="M42" t="s">
        <v>802</v>
      </c>
    </row>
    <row r="43" spans="1:13" x14ac:dyDescent="0.25">
      <c r="A43" t="s">
        <v>245</v>
      </c>
      <c r="B43" t="s">
        <v>938</v>
      </c>
      <c r="C43">
        <v>2</v>
      </c>
      <c r="D43" t="s">
        <v>252</v>
      </c>
      <c r="E43" t="s">
        <v>1097</v>
      </c>
      <c r="F43" t="s">
        <v>1098</v>
      </c>
      <c r="G43" t="s">
        <v>1099</v>
      </c>
      <c r="H43" t="s">
        <v>1100</v>
      </c>
      <c r="I43" t="s">
        <v>105</v>
      </c>
      <c r="J43" t="s">
        <v>105</v>
      </c>
      <c r="K43" t="s">
        <v>996</v>
      </c>
      <c r="M43" t="s">
        <v>1097</v>
      </c>
    </row>
    <row r="44" spans="1:13" x14ac:dyDescent="0.25">
      <c r="A44" t="s">
        <v>245</v>
      </c>
      <c r="B44" t="s">
        <v>938</v>
      </c>
      <c r="C44">
        <v>3</v>
      </c>
      <c r="D44" t="s">
        <v>257</v>
      </c>
      <c r="E44" t="s">
        <v>1101</v>
      </c>
      <c r="F44" t="s">
        <v>1102</v>
      </c>
      <c r="G44" t="s">
        <v>1103</v>
      </c>
      <c r="H44" t="s">
        <v>1104</v>
      </c>
      <c r="I44" t="s">
        <v>105</v>
      </c>
      <c r="J44" t="s">
        <v>105</v>
      </c>
      <c r="K44" t="s">
        <v>996</v>
      </c>
      <c r="M44" t="s">
        <v>1101</v>
      </c>
    </row>
    <row r="45" spans="1:13" x14ac:dyDescent="0.25">
      <c r="A45" t="s">
        <v>245</v>
      </c>
      <c r="B45" t="s">
        <v>938</v>
      </c>
      <c r="C45">
        <v>4</v>
      </c>
      <c r="D45" t="s">
        <v>262</v>
      </c>
      <c r="E45" t="s">
        <v>1105</v>
      </c>
      <c r="F45" t="s">
        <v>1106</v>
      </c>
      <c r="G45" t="s">
        <v>1107</v>
      </c>
      <c r="H45" t="s">
        <v>1108</v>
      </c>
      <c r="I45" t="s">
        <v>105</v>
      </c>
      <c r="J45" t="s">
        <v>105</v>
      </c>
      <c r="K45" t="s">
        <v>986</v>
      </c>
      <c r="M45" t="s">
        <v>1105</v>
      </c>
    </row>
    <row r="46" spans="1:13" x14ac:dyDescent="0.25">
      <c r="A46" t="s">
        <v>245</v>
      </c>
      <c r="B46" t="s">
        <v>938</v>
      </c>
      <c r="C46">
        <v>5</v>
      </c>
      <c r="D46" t="s">
        <v>267</v>
      </c>
      <c r="E46" t="s">
        <v>1109</v>
      </c>
      <c r="F46" t="s">
        <v>1110</v>
      </c>
      <c r="G46" t="s">
        <v>1111</v>
      </c>
      <c r="H46" t="s">
        <v>1112</v>
      </c>
      <c r="I46" t="s">
        <v>105</v>
      </c>
      <c r="J46" t="s">
        <v>105</v>
      </c>
      <c r="K46" t="s">
        <v>996</v>
      </c>
      <c r="M46" t="s">
        <v>1109</v>
      </c>
    </row>
    <row r="47" spans="1:13" x14ac:dyDescent="0.25">
      <c r="A47" t="s">
        <v>245</v>
      </c>
      <c r="B47" t="s">
        <v>938</v>
      </c>
      <c r="C47">
        <v>6</v>
      </c>
      <c r="D47" t="s">
        <v>272</v>
      </c>
      <c r="E47" t="s">
        <v>1113</v>
      </c>
      <c r="F47" t="s">
        <v>1114</v>
      </c>
      <c r="G47" t="s">
        <v>1115</v>
      </c>
      <c r="H47" t="s">
        <v>1116</v>
      </c>
      <c r="I47" t="s">
        <v>105</v>
      </c>
      <c r="J47" t="s">
        <v>105</v>
      </c>
      <c r="K47" t="s">
        <v>996</v>
      </c>
      <c r="L47">
        <v>1</v>
      </c>
      <c r="M47" t="s">
        <v>1113</v>
      </c>
    </row>
    <row r="48" spans="1:13" x14ac:dyDescent="0.25">
      <c r="A48" t="s">
        <v>245</v>
      </c>
      <c r="B48" t="s">
        <v>938</v>
      </c>
      <c r="C48">
        <v>7</v>
      </c>
      <c r="D48" t="s">
        <v>278</v>
      </c>
      <c r="E48" t="s">
        <v>1101</v>
      </c>
      <c r="F48" t="s">
        <v>1117</v>
      </c>
      <c r="G48" t="s">
        <v>1118</v>
      </c>
      <c r="H48" t="s">
        <v>1119</v>
      </c>
      <c r="I48" t="s">
        <v>105</v>
      </c>
      <c r="J48" t="s">
        <v>105</v>
      </c>
      <c r="K48" t="s">
        <v>996</v>
      </c>
      <c r="M48" t="s">
        <v>1101</v>
      </c>
    </row>
    <row r="49" spans="1:13" x14ac:dyDescent="0.25">
      <c r="A49" t="s">
        <v>245</v>
      </c>
      <c r="B49" t="s">
        <v>938</v>
      </c>
      <c r="C49">
        <v>8</v>
      </c>
      <c r="D49" t="s">
        <v>283</v>
      </c>
      <c r="E49" t="s">
        <v>1120</v>
      </c>
      <c r="F49" t="s">
        <v>1121</v>
      </c>
      <c r="G49" t="s">
        <v>1122</v>
      </c>
      <c r="H49" t="s">
        <v>1123</v>
      </c>
      <c r="I49" t="s">
        <v>105</v>
      </c>
      <c r="J49" t="s">
        <v>105</v>
      </c>
      <c r="K49" t="s">
        <v>996</v>
      </c>
      <c r="L49">
        <v>1</v>
      </c>
      <c r="M49" t="s">
        <v>1120</v>
      </c>
    </row>
    <row r="50" spans="1:13" x14ac:dyDescent="0.25">
      <c r="A50" t="s">
        <v>245</v>
      </c>
      <c r="B50" t="s">
        <v>938</v>
      </c>
      <c r="C50">
        <v>9</v>
      </c>
      <c r="D50" t="s">
        <v>931</v>
      </c>
      <c r="E50" t="s">
        <v>1124</v>
      </c>
      <c r="F50" t="s">
        <v>1125</v>
      </c>
      <c r="G50" t="s">
        <v>1126</v>
      </c>
      <c r="H50" t="s">
        <v>1127</v>
      </c>
      <c r="I50" t="s">
        <v>105</v>
      </c>
      <c r="J50" t="s">
        <v>105</v>
      </c>
      <c r="K50" t="s">
        <v>996</v>
      </c>
      <c r="L50">
        <v>1</v>
      </c>
      <c r="M50" t="s">
        <v>1124</v>
      </c>
    </row>
    <row r="51" spans="1:13" x14ac:dyDescent="0.25">
      <c r="A51" t="s">
        <v>245</v>
      </c>
      <c r="B51" t="s">
        <v>938</v>
      </c>
      <c r="C51">
        <v>2</v>
      </c>
      <c r="D51" t="s">
        <v>293</v>
      </c>
      <c r="E51" t="s">
        <v>1051</v>
      </c>
      <c r="F51" t="s">
        <v>1128</v>
      </c>
      <c r="G51" t="s">
        <v>1129</v>
      </c>
      <c r="H51" t="s">
        <v>1130</v>
      </c>
      <c r="I51" t="s">
        <v>105</v>
      </c>
      <c r="J51" t="s">
        <v>105</v>
      </c>
      <c r="K51" t="s">
        <v>996</v>
      </c>
      <c r="M51" t="s">
        <v>1051</v>
      </c>
    </row>
    <row r="52" spans="1:13" x14ac:dyDescent="0.25">
      <c r="A52" t="s">
        <v>245</v>
      </c>
      <c r="B52" t="s">
        <v>938</v>
      </c>
      <c r="C52">
        <v>2</v>
      </c>
      <c r="D52" t="s">
        <v>1131</v>
      </c>
      <c r="E52" t="s">
        <v>1132</v>
      </c>
      <c r="F52" t="s">
        <v>1133</v>
      </c>
      <c r="G52" t="s">
        <v>1134</v>
      </c>
      <c r="H52" t="s">
        <v>105</v>
      </c>
      <c r="I52" t="s">
        <v>105</v>
      </c>
      <c r="J52" t="s">
        <v>105</v>
      </c>
      <c r="K52" t="s">
        <v>996</v>
      </c>
      <c r="L52">
        <v>1</v>
      </c>
      <c r="M52" t="s">
        <v>1132</v>
      </c>
    </row>
    <row r="53" spans="1:13" x14ac:dyDescent="0.25">
      <c r="A53" t="s">
        <v>245</v>
      </c>
      <c r="B53" t="s">
        <v>938</v>
      </c>
      <c r="C53">
        <v>2</v>
      </c>
      <c r="D53" t="s">
        <v>917</v>
      </c>
      <c r="E53" t="s">
        <v>1135</v>
      </c>
      <c r="F53" t="s">
        <v>1136</v>
      </c>
      <c r="G53" t="s">
        <v>1137</v>
      </c>
      <c r="H53" t="s">
        <v>1138</v>
      </c>
      <c r="I53" t="s">
        <v>105</v>
      </c>
      <c r="J53" t="s">
        <v>105</v>
      </c>
      <c r="K53" t="s">
        <v>926</v>
      </c>
      <c r="L53">
        <v>1</v>
      </c>
      <c r="M53" t="s">
        <v>1135</v>
      </c>
    </row>
    <row r="54" spans="1:13" x14ac:dyDescent="0.25">
      <c r="A54" t="s">
        <v>304</v>
      </c>
      <c r="B54" t="s">
        <v>938</v>
      </c>
      <c r="C54">
        <v>1</v>
      </c>
      <c r="D54" t="s">
        <v>306</v>
      </c>
      <c r="E54" t="s">
        <v>803</v>
      </c>
      <c r="F54" t="s">
        <v>804</v>
      </c>
      <c r="G54" t="s">
        <v>805</v>
      </c>
      <c r="H54" t="s">
        <v>806</v>
      </c>
      <c r="I54" t="s">
        <v>105</v>
      </c>
      <c r="J54" t="s">
        <v>105</v>
      </c>
      <c r="K54" t="s">
        <v>996</v>
      </c>
      <c r="M54" t="s">
        <v>803</v>
      </c>
    </row>
    <row r="55" spans="1:13" x14ac:dyDescent="0.25">
      <c r="A55" t="s">
        <v>304</v>
      </c>
      <c r="B55" t="s">
        <v>938</v>
      </c>
      <c r="C55">
        <v>2</v>
      </c>
      <c r="D55" t="s">
        <v>311</v>
      </c>
      <c r="E55" t="s">
        <v>1139</v>
      </c>
      <c r="F55" t="s">
        <v>1140</v>
      </c>
      <c r="G55" t="s">
        <v>1141</v>
      </c>
      <c r="H55" t="s">
        <v>1142</v>
      </c>
      <c r="I55" t="s">
        <v>1143</v>
      </c>
      <c r="J55" t="s">
        <v>105</v>
      </c>
      <c r="K55" t="s">
        <v>965</v>
      </c>
      <c r="M55" t="s">
        <v>1139</v>
      </c>
    </row>
    <row r="56" spans="1:13" x14ac:dyDescent="0.25">
      <c r="A56" t="s">
        <v>317</v>
      </c>
      <c r="B56" t="s">
        <v>938</v>
      </c>
      <c r="C56">
        <v>1</v>
      </c>
      <c r="D56" t="s">
        <v>319</v>
      </c>
      <c r="E56" t="s">
        <v>1144</v>
      </c>
      <c r="F56" t="s">
        <v>1145</v>
      </c>
      <c r="G56" t="s">
        <v>1146</v>
      </c>
      <c r="H56" t="s">
        <v>1147</v>
      </c>
      <c r="I56" t="s">
        <v>105</v>
      </c>
      <c r="J56" t="s">
        <v>105</v>
      </c>
      <c r="K56" t="s">
        <v>986</v>
      </c>
      <c r="M56" t="s">
        <v>1144</v>
      </c>
    </row>
    <row r="57" spans="1:13" x14ac:dyDescent="0.25">
      <c r="A57" t="s">
        <v>317</v>
      </c>
      <c r="B57" t="s">
        <v>938</v>
      </c>
      <c r="C57">
        <v>2</v>
      </c>
      <c r="D57" t="s">
        <v>324</v>
      </c>
      <c r="E57" t="s">
        <v>808</v>
      </c>
      <c r="F57" t="s">
        <v>809</v>
      </c>
      <c r="G57" t="s">
        <v>810</v>
      </c>
      <c r="H57" t="s">
        <v>811</v>
      </c>
      <c r="I57" t="s">
        <v>105</v>
      </c>
      <c r="J57" t="s">
        <v>105</v>
      </c>
      <c r="K57" t="s">
        <v>996</v>
      </c>
      <c r="L57">
        <v>1</v>
      </c>
      <c r="M57" t="s">
        <v>808</v>
      </c>
    </row>
    <row r="58" spans="1:13" x14ac:dyDescent="0.25">
      <c r="A58" t="s">
        <v>317</v>
      </c>
      <c r="B58" t="s">
        <v>938</v>
      </c>
      <c r="C58">
        <v>3</v>
      </c>
      <c r="D58" t="s">
        <v>329</v>
      </c>
      <c r="E58" t="s">
        <v>812</v>
      </c>
      <c r="F58" t="s">
        <v>813</v>
      </c>
      <c r="G58" t="s">
        <v>814</v>
      </c>
      <c r="H58" t="s">
        <v>1148</v>
      </c>
      <c r="I58" t="s">
        <v>105</v>
      </c>
      <c r="J58" t="s">
        <v>105</v>
      </c>
      <c r="K58" t="s">
        <v>915</v>
      </c>
      <c r="M58" t="s">
        <v>812</v>
      </c>
    </row>
    <row r="59" spans="1:13" x14ac:dyDescent="0.25">
      <c r="A59" t="s">
        <v>317</v>
      </c>
      <c r="B59" t="s">
        <v>938</v>
      </c>
      <c r="C59">
        <v>4</v>
      </c>
      <c r="D59" t="s">
        <v>334</v>
      </c>
      <c r="E59" t="s">
        <v>1149</v>
      </c>
      <c r="F59" t="s">
        <v>1150</v>
      </c>
      <c r="G59" t="s">
        <v>1151</v>
      </c>
      <c r="H59" t="s">
        <v>1152</v>
      </c>
      <c r="I59" t="s">
        <v>1153</v>
      </c>
      <c r="J59" t="s">
        <v>1154</v>
      </c>
      <c r="K59" t="s">
        <v>996</v>
      </c>
      <c r="M59" t="s">
        <v>1149</v>
      </c>
    </row>
    <row r="60" spans="1:13" x14ac:dyDescent="0.25">
      <c r="A60" t="s">
        <v>341</v>
      </c>
      <c r="B60" t="s">
        <v>938</v>
      </c>
      <c r="C60">
        <v>1</v>
      </c>
      <c r="D60" t="s">
        <v>343</v>
      </c>
      <c r="E60" t="s">
        <v>815</v>
      </c>
      <c r="F60" t="s">
        <v>1155</v>
      </c>
      <c r="G60" t="s">
        <v>1156</v>
      </c>
      <c r="H60" t="s">
        <v>1157</v>
      </c>
      <c r="I60" t="s">
        <v>105</v>
      </c>
      <c r="J60" t="s">
        <v>105</v>
      </c>
      <c r="K60" t="s">
        <v>915</v>
      </c>
      <c r="M60" t="s">
        <v>815</v>
      </c>
    </row>
    <row r="61" spans="1:13" x14ac:dyDescent="0.25">
      <c r="A61" t="s">
        <v>341</v>
      </c>
      <c r="B61" t="s">
        <v>938</v>
      </c>
      <c r="C61">
        <v>2</v>
      </c>
      <c r="D61" t="s">
        <v>1158</v>
      </c>
      <c r="E61" t="s">
        <v>1159</v>
      </c>
      <c r="F61" t="s">
        <v>1160</v>
      </c>
      <c r="G61" t="s">
        <v>1161</v>
      </c>
      <c r="H61" t="s">
        <v>1162</v>
      </c>
      <c r="I61" t="s">
        <v>1163</v>
      </c>
      <c r="J61" t="s">
        <v>105</v>
      </c>
      <c r="K61" t="s">
        <v>1164</v>
      </c>
      <c r="M61" t="s">
        <v>1159</v>
      </c>
    </row>
    <row r="62" spans="1:13" x14ac:dyDescent="0.25">
      <c r="A62" t="s">
        <v>341</v>
      </c>
      <c r="B62" t="s">
        <v>938</v>
      </c>
      <c r="C62">
        <v>3</v>
      </c>
      <c r="D62" t="s">
        <v>355</v>
      </c>
      <c r="E62" t="s">
        <v>1165</v>
      </c>
      <c r="F62" t="s">
        <v>1166</v>
      </c>
      <c r="G62" t="s">
        <v>1167</v>
      </c>
      <c r="H62" t="s">
        <v>1168</v>
      </c>
      <c r="I62" t="s">
        <v>1169</v>
      </c>
      <c r="J62" t="s">
        <v>105</v>
      </c>
      <c r="K62" t="s">
        <v>1170</v>
      </c>
      <c r="M62" t="s">
        <v>1165</v>
      </c>
    </row>
    <row r="63" spans="1:13" x14ac:dyDescent="0.25">
      <c r="A63" t="s">
        <v>362</v>
      </c>
      <c r="B63" t="s">
        <v>938</v>
      </c>
      <c r="C63">
        <v>1</v>
      </c>
      <c r="D63" t="s">
        <v>364</v>
      </c>
      <c r="E63" t="s">
        <v>1171</v>
      </c>
      <c r="F63" t="s">
        <v>1172</v>
      </c>
      <c r="G63" t="s">
        <v>1173</v>
      </c>
      <c r="H63" t="s">
        <v>1174</v>
      </c>
      <c r="I63" t="s">
        <v>105</v>
      </c>
      <c r="J63" t="s">
        <v>105</v>
      </c>
      <c r="K63" t="s">
        <v>996</v>
      </c>
      <c r="M63" t="s">
        <v>1171</v>
      </c>
    </row>
    <row r="64" spans="1:13" x14ac:dyDescent="0.25">
      <c r="A64" t="s">
        <v>362</v>
      </c>
      <c r="B64" t="s">
        <v>938</v>
      </c>
      <c r="C64">
        <v>2</v>
      </c>
      <c r="D64" t="s">
        <v>369</v>
      </c>
      <c r="E64" t="s">
        <v>816</v>
      </c>
      <c r="F64" t="s">
        <v>817</v>
      </c>
      <c r="G64" t="s">
        <v>1175</v>
      </c>
      <c r="H64" t="s">
        <v>1176</v>
      </c>
      <c r="I64" t="s">
        <v>105</v>
      </c>
      <c r="J64" t="s">
        <v>105</v>
      </c>
      <c r="K64" t="s">
        <v>996</v>
      </c>
      <c r="M64" t="s">
        <v>816</v>
      </c>
    </row>
    <row r="65" spans="1:13" x14ac:dyDescent="0.25">
      <c r="A65" t="s">
        <v>374</v>
      </c>
      <c r="B65" t="s">
        <v>938</v>
      </c>
      <c r="C65">
        <v>1</v>
      </c>
      <c r="D65" t="s">
        <v>376</v>
      </c>
      <c r="E65" t="s">
        <v>818</v>
      </c>
      <c r="F65" t="s">
        <v>819</v>
      </c>
      <c r="G65" t="s">
        <v>820</v>
      </c>
      <c r="H65" t="s">
        <v>821</v>
      </c>
      <c r="I65" t="s">
        <v>105</v>
      </c>
      <c r="J65" t="s">
        <v>105</v>
      </c>
      <c r="K65" t="s">
        <v>822</v>
      </c>
      <c r="M65" t="s">
        <v>818</v>
      </c>
    </row>
    <row r="66" spans="1:13" x14ac:dyDescent="0.25">
      <c r="A66" t="s">
        <v>374</v>
      </c>
      <c r="B66" t="s">
        <v>938</v>
      </c>
      <c r="C66">
        <v>3</v>
      </c>
      <c r="D66" t="s">
        <v>386</v>
      </c>
      <c r="E66" t="s">
        <v>1177</v>
      </c>
      <c r="F66" t="s">
        <v>1178</v>
      </c>
      <c r="G66" t="s">
        <v>1179</v>
      </c>
      <c r="H66" t="s">
        <v>1180</v>
      </c>
      <c r="I66" t="s">
        <v>105</v>
      </c>
      <c r="J66" t="s">
        <v>105</v>
      </c>
      <c r="K66" t="s">
        <v>986</v>
      </c>
      <c r="M66" t="s">
        <v>1177</v>
      </c>
    </row>
    <row r="67" spans="1:13" x14ac:dyDescent="0.25">
      <c r="A67" t="s">
        <v>374</v>
      </c>
      <c r="B67" t="s">
        <v>938</v>
      </c>
      <c r="C67">
        <v>4</v>
      </c>
      <c r="D67" t="s">
        <v>391</v>
      </c>
      <c r="E67" t="s">
        <v>1181</v>
      </c>
      <c r="F67" t="s">
        <v>1182</v>
      </c>
      <c r="G67" t="s">
        <v>105</v>
      </c>
      <c r="H67" t="s">
        <v>1183</v>
      </c>
      <c r="I67" t="s">
        <v>1184</v>
      </c>
      <c r="J67" t="s">
        <v>105</v>
      </c>
      <c r="K67" t="s">
        <v>937</v>
      </c>
      <c r="M67" t="s">
        <v>1181</v>
      </c>
    </row>
    <row r="68" spans="1:13" x14ac:dyDescent="0.25">
      <c r="A68" t="s">
        <v>374</v>
      </c>
      <c r="B68" t="s">
        <v>938</v>
      </c>
      <c r="C68">
        <v>5</v>
      </c>
      <c r="D68" t="s">
        <v>395</v>
      </c>
      <c r="E68" t="s">
        <v>1185</v>
      </c>
      <c r="F68" t="s">
        <v>1186</v>
      </c>
      <c r="G68" t="s">
        <v>1187</v>
      </c>
      <c r="H68" t="s">
        <v>105</v>
      </c>
      <c r="I68" t="s">
        <v>105</v>
      </c>
      <c r="J68" t="s">
        <v>105</v>
      </c>
      <c r="K68" t="s">
        <v>915</v>
      </c>
      <c r="M68" t="s">
        <v>1185</v>
      </c>
    </row>
    <row r="69" spans="1:13" x14ac:dyDescent="0.25">
      <c r="A69" t="s">
        <v>399</v>
      </c>
      <c r="B69" t="s">
        <v>938</v>
      </c>
      <c r="C69">
        <v>1</v>
      </c>
      <c r="D69" t="s">
        <v>401</v>
      </c>
      <c r="E69" t="s">
        <v>896</v>
      </c>
      <c r="F69" t="s">
        <v>897</v>
      </c>
      <c r="G69" t="s">
        <v>898</v>
      </c>
      <c r="H69" t="s">
        <v>899</v>
      </c>
      <c r="I69" t="s">
        <v>105</v>
      </c>
      <c r="J69" t="s">
        <v>105</v>
      </c>
      <c r="K69" t="s">
        <v>926</v>
      </c>
      <c r="L69">
        <v>1</v>
      </c>
      <c r="M69" t="s">
        <v>896</v>
      </c>
    </row>
    <row r="70" spans="1:13" x14ac:dyDescent="0.25">
      <c r="A70" t="s">
        <v>399</v>
      </c>
      <c r="B70" t="s">
        <v>938</v>
      </c>
      <c r="C70">
        <v>2</v>
      </c>
      <c r="D70" t="s">
        <v>402</v>
      </c>
      <c r="E70" t="s">
        <v>1188</v>
      </c>
      <c r="F70" t="s">
        <v>1189</v>
      </c>
      <c r="G70" t="s">
        <v>1190</v>
      </c>
      <c r="H70" t="s">
        <v>1191</v>
      </c>
      <c r="I70" t="s">
        <v>1192</v>
      </c>
      <c r="J70" t="s">
        <v>105</v>
      </c>
      <c r="K70" t="s">
        <v>965</v>
      </c>
      <c r="L70">
        <v>1</v>
      </c>
      <c r="M70" t="s">
        <v>1188</v>
      </c>
    </row>
    <row r="71" spans="1:13" x14ac:dyDescent="0.25">
      <c r="A71" t="s">
        <v>408</v>
      </c>
      <c r="B71" t="s">
        <v>938</v>
      </c>
      <c r="C71">
        <v>1</v>
      </c>
      <c r="D71" t="s">
        <v>410</v>
      </c>
      <c r="E71" t="s">
        <v>823</v>
      </c>
      <c r="F71" t="s">
        <v>824</v>
      </c>
      <c r="G71" t="s">
        <v>105</v>
      </c>
      <c r="H71" t="s">
        <v>105</v>
      </c>
      <c r="I71" t="s">
        <v>105</v>
      </c>
      <c r="J71" t="s">
        <v>105</v>
      </c>
      <c r="K71" t="s">
        <v>105</v>
      </c>
      <c r="M71" t="s">
        <v>823</v>
      </c>
    </row>
    <row r="72" spans="1:13" x14ac:dyDescent="0.25">
      <c r="A72" t="s">
        <v>408</v>
      </c>
      <c r="B72" t="s">
        <v>938</v>
      </c>
      <c r="C72">
        <v>2</v>
      </c>
      <c r="D72" t="s">
        <v>1193</v>
      </c>
      <c r="E72" t="s">
        <v>1194</v>
      </c>
      <c r="F72" t="s">
        <v>1195</v>
      </c>
      <c r="G72" t="s">
        <v>1196</v>
      </c>
      <c r="H72" t="s">
        <v>1197</v>
      </c>
      <c r="I72" t="s">
        <v>105</v>
      </c>
      <c r="J72" t="s">
        <v>105</v>
      </c>
      <c r="K72" t="s">
        <v>915</v>
      </c>
      <c r="M72" t="s">
        <v>1194</v>
      </c>
    </row>
    <row r="73" spans="1:13" x14ac:dyDescent="0.25">
      <c r="A73" t="s">
        <v>408</v>
      </c>
      <c r="B73" t="s">
        <v>938</v>
      </c>
      <c r="C73">
        <v>3</v>
      </c>
      <c r="D73" t="s">
        <v>418</v>
      </c>
      <c r="E73" t="s">
        <v>1198</v>
      </c>
      <c r="F73" t="s">
        <v>1199</v>
      </c>
      <c r="G73" t="s">
        <v>1200</v>
      </c>
      <c r="H73" t="s">
        <v>1201</v>
      </c>
      <c r="I73" t="s">
        <v>105</v>
      </c>
      <c r="J73" t="s">
        <v>105</v>
      </c>
      <c r="K73" t="s">
        <v>996</v>
      </c>
      <c r="M73" t="s">
        <v>1198</v>
      </c>
    </row>
    <row r="74" spans="1:13" x14ac:dyDescent="0.25">
      <c r="A74" t="s">
        <v>408</v>
      </c>
      <c r="B74" t="s">
        <v>938</v>
      </c>
      <c r="C74">
        <v>4</v>
      </c>
      <c r="D74" t="s">
        <v>423</v>
      </c>
      <c r="E74" t="s">
        <v>1202</v>
      </c>
      <c r="F74" t="s">
        <v>1203</v>
      </c>
      <c r="G74" t="s">
        <v>1204</v>
      </c>
      <c r="H74" t="s">
        <v>1205</v>
      </c>
      <c r="I74" t="s">
        <v>105</v>
      </c>
      <c r="J74" t="s">
        <v>105</v>
      </c>
      <c r="K74" t="s">
        <v>996</v>
      </c>
      <c r="L74">
        <v>1</v>
      </c>
      <c r="M74" t="s">
        <v>1202</v>
      </c>
    </row>
    <row r="75" spans="1:13" x14ac:dyDescent="0.25">
      <c r="A75" t="s">
        <v>428</v>
      </c>
      <c r="B75" t="s">
        <v>938</v>
      </c>
      <c r="C75">
        <v>1</v>
      </c>
      <c r="D75" t="s">
        <v>430</v>
      </c>
      <c r="E75" t="s">
        <v>826</v>
      </c>
      <c r="F75" t="s">
        <v>827</v>
      </c>
      <c r="G75" t="s">
        <v>828</v>
      </c>
      <c r="H75" t="s">
        <v>829</v>
      </c>
      <c r="I75" t="s">
        <v>105</v>
      </c>
      <c r="J75" t="s">
        <v>105</v>
      </c>
      <c r="K75" t="s">
        <v>830</v>
      </c>
      <c r="M75" t="s">
        <v>826</v>
      </c>
    </row>
    <row r="76" spans="1:13" x14ac:dyDescent="0.25">
      <c r="A76" t="s">
        <v>428</v>
      </c>
      <c r="B76" t="s">
        <v>938</v>
      </c>
      <c r="C76">
        <v>3</v>
      </c>
      <c r="D76" t="s">
        <v>441</v>
      </c>
      <c r="E76" t="s">
        <v>1206</v>
      </c>
      <c r="F76" t="s">
        <v>1207</v>
      </c>
      <c r="G76" t="s">
        <v>1208</v>
      </c>
      <c r="H76" t="s">
        <v>1209</v>
      </c>
      <c r="I76" t="s">
        <v>105</v>
      </c>
      <c r="J76" t="s">
        <v>105</v>
      </c>
      <c r="K76" t="s">
        <v>915</v>
      </c>
      <c r="M76" t="s">
        <v>1206</v>
      </c>
    </row>
    <row r="77" spans="1:13" x14ac:dyDescent="0.25">
      <c r="A77" t="s">
        <v>428</v>
      </c>
      <c r="B77" t="s">
        <v>938</v>
      </c>
      <c r="C77">
        <v>4</v>
      </c>
      <c r="D77" t="s">
        <v>446</v>
      </c>
      <c r="E77" t="s">
        <v>1210</v>
      </c>
      <c r="F77" t="s">
        <v>1211</v>
      </c>
      <c r="G77" t="s">
        <v>1212</v>
      </c>
      <c r="H77" t="s">
        <v>1213</v>
      </c>
      <c r="I77" t="s">
        <v>1214</v>
      </c>
      <c r="J77" t="s">
        <v>105</v>
      </c>
      <c r="K77" t="s">
        <v>937</v>
      </c>
      <c r="M77" t="s">
        <v>1210</v>
      </c>
    </row>
    <row r="78" spans="1:13" x14ac:dyDescent="0.25">
      <c r="A78" t="s">
        <v>428</v>
      </c>
      <c r="B78" t="s">
        <v>938</v>
      </c>
      <c r="C78" t="s">
        <v>105</v>
      </c>
      <c r="D78" t="s">
        <v>452</v>
      </c>
      <c r="E78" t="s">
        <v>939</v>
      </c>
      <c r="F78" t="s">
        <v>939</v>
      </c>
      <c r="G78" t="s">
        <v>939</v>
      </c>
      <c r="H78" t="s">
        <v>939</v>
      </c>
      <c r="I78" t="s">
        <v>939</v>
      </c>
      <c r="J78" t="s">
        <v>939</v>
      </c>
      <c r="K78" t="s">
        <v>939</v>
      </c>
      <c r="M78" t="s">
        <v>939</v>
      </c>
    </row>
    <row r="79" spans="1:13" x14ac:dyDescent="0.25">
      <c r="A79" t="s">
        <v>428</v>
      </c>
      <c r="B79" t="s">
        <v>938</v>
      </c>
      <c r="C79">
        <v>6</v>
      </c>
      <c r="D79" t="s">
        <v>457</v>
      </c>
      <c r="E79" t="s">
        <v>1215</v>
      </c>
      <c r="F79" t="s">
        <v>1216</v>
      </c>
      <c r="G79" t="s">
        <v>1217</v>
      </c>
      <c r="H79" t="s">
        <v>105</v>
      </c>
      <c r="I79" t="s">
        <v>105</v>
      </c>
      <c r="J79" t="s">
        <v>105</v>
      </c>
      <c r="K79" t="s">
        <v>926</v>
      </c>
      <c r="M79" t="s">
        <v>1215</v>
      </c>
    </row>
    <row r="80" spans="1:13" x14ac:dyDescent="0.25">
      <c r="A80" t="s">
        <v>428</v>
      </c>
      <c r="B80" t="s">
        <v>938</v>
      </c>
      <c r="C80">
        <v>7</v>
      </c>
      <c r="D80" t="s">
        <v>461</v>
      </c>
      <c r="E80" t="s">
        <v>1218</v>
      </c>
      <c r="F80" t="s">
        <v>1219</v>
      </c>
      <c r="G80" t="s">
        <v>1220</v>
      </c>
      <c r="H80" t="s">
        <v>1221</v>
      </c>
      <c r="I80" t="s">
        <v>105</v>
      </c>
      <c r="J80" t="s">
        <v>105</v>
      </c>
      <c r="K80" t="s">
        <v>926</v>
      </c>
      <c r="M80" t="s">
        <v>1218</v>
      </c>
    </row>
    <row r="81" spans="1:13" x14ac:dyDescent="0.25">
      <c r="A81" t="s">
        <v>466</v>
      </c>
      <c r="B81" t="s">
        <v>938</v>
      </c>
      <c r="C81">
        <v>1</v>
      </c>
      <c r="D81" t="s">
        <v>468</v>
      </c>
      <c r="E81" t="s">
        <v>1222</v>
      </c>
      <c r="F81" t="s">
        <v>1223</v>
      </c>
      <c r="G81" t="s">
        <v>1224</v>
      </c>
      <c r="H81" t="s">
        <v>1225</v>
      </c>
      <c r="I81" t="s">
        <v>105</v>
      </c>
      <c r="J81" t="s">
        <v>105</v>
      </c>
      <c r="K81" t="s">
        <v>915</v>
      </c>
      <c r="L81">
        <v>1</v>
      </c>
      <c r="M81" t="s">
        <v>1222</v>
      </c>
    </row>
    <row r="82" spans="1:13" x14ac:dyDescent="0.25">
      <c r="A82" t="s">
        <v>466</v>
      </c>
      <c r="B82" t="s">
        <v>938</v>
      </c>
      <c r="C82">
        <v>2</v>
      </c>
      <c r="D82" t="s">
        <v>468</v>
      </c>
      <c r="E82" t="s">
        <v>1226</v>
      </c>
      <c r="F82" t="s">
        <v>1227</v>
      </c>
      <c r="G82" t="s">
        <v>1228</v>
      </c>
      <c r="H82" t="s">
        <v>1229</v>
      </c>
      <c r="I82" t="s">
        <v>105</v>
      </c>
      <c r="J82" t="s">
        <v>105</v>
      </c>
      <c r="K82" t="s">
        <v>986</v>
      </c>
      <c r="L82">
        <v>1</v>
      </c>
      <c r="M82" t="s">
        <v>1226</v>
      </c>
    </row>
    <row r="83" spans="1:13" x14ac:dyDescent="0.25">
      <c r="A83" t="s">
        <v>478</v>
      </c>
      <c r="B83" t="s">
        <v>938</v>
      </c>
      <c r="C83">
        <v>1</v>
      </c>
      <c r="D83" t="s">
        <v>480</v>
      </c>
      <c r="E83" t="s">
        <v>831</v>
      </c>
      <c r="F83" t="s">
        <v>1230</v>
      </c>
      <c r="G83" t="s">
        <v>832</v>
      </c>
      <c r="H83" t="s">
        <v>833</v>
      </c>
      <c r="I83" t="s">
        <v>105</v>
      </c>
      <c r="J83" t="s">
        <v>105</v>
      </c>
      <c r="K83" t="s">
        <v>986</v>
      </c>
      <c r="M83" t="s">
        <v>831</v>
      </c>
    </row>
    <row r="84" spans="1:13" x14ac:dyDescent="0.25">
      <c r="A84" t="s">
        <v>478</v>
      </c>
      <c r="B84" t="s">
        <v>938</v>
      </c>
      <c r="C84">
        <v>2</v>
      </c>
      <c r="D84" t="s">
        <v>485</v>
      </c>
      <c r="E84" t="s">
        <v>834</v>
      </c>
      <c r="F84" t="s">
        <v>835</v>
      </c>
      <c r="G84" t="s">
        <v>836</v>
      </c>
      <c r="H84" t="s">
        <v>837</v>
      </c>
      <c r="I84" t="s">
        <v>105</v>
      </c>
      <c r="J84" t="s">
        <v>105</v>
      </c>
      <c r="K84" t="s">
        <v>996</v>
      </c>
      <c r="M84" t="s">
        <v>834</v>
      </c>
    </row>
    <row r="85" spans="1:13" x14ac:dyDescent="0.25">
      <c r="A85" t="s">
        <v>478</v>
      </c>
      <c r="B85" t="s">
        <v>938</v>
      </c>
      <c r="C85">
        <v>3</v>
      </c>
      <c r="D85" t="s">
        <v>901</v>
      </c>
      <c r="E85" t="s">
        <v>1231</v>
      </c>
      <c r="F85" t="s">
        <v>1232</v>
      </c>
      <c r="G85" t="s">
        <v>1233</v>
      </c>
      <c r="H85" t="s">
        <v>1234</v>
      </c>
      <c r="I85" t="s">
        <v>1235</v>
      </c>
      <c r="J85" t="s">
        <v>105</v>
      </c>
      <c r="K85" t="s">
        <v>959</v>
      </c>
      <c r="L85">
        <v>1</v>
      </c>
      <c r="M85" t="s">
        <v>1231</v>
      </c>
    </row>
    <row r="86" spans="1:13" x14ac:dyDescent="0.25">
      <c r="A86" t="s">
        <v>478</v>
      </c>
      <c r="B86" t="s">
        <v>938</v>
      </c>
      <c r="C86">
        <v>4</v>
      </c>
      <c r="D86" t="s">
        <v>495</v>
      </c>
      <c r="E86" t="s">
        <v>1236</v>
      </c>
      <c r="F86" t="s">
        <v>1237</v>
      </c>
      <c r="G86" t="s">
        <v>1238</v>
      </c>
      <c r="H86" t="s">
        <v>1239</v>
      </c>
      <c r="I86" t="s">
        <v>1240</v>
      </c>
      <c r="J86" t="s">
        <v>105</v>
      </c>
      <c r="K86" t="s">
        <v>902</v>
      </c>
      <c r="L86">
        <v>1</v>
      </c>
      <c r="M86" t="s">
        <v>1236</v>
      </c>
    </row>
    <row r="87" spans="1:13" x14ac:dyDescent="0.25">
      <c r="A87" t="s">
        <v>478</v>
      </c>
      <c r="B87" t="s">
        <v>938</v>
      </c>
      <c r="C87">
        <v>5</v>
      </c>
      <c r="D87" t="s">
        <v>902</v>
      </c>
      <c r="E87" t="s">
        <v>1241</v>
      </c>
      <c r="F87" t="s">
        <v>1242</v>
      </c>
      <c r="G87" t="s">
        <v>1243</v>
      </c>
      <c r="H87" t="s">
        <v>1244</v>
      </c>
      <c r="I87" t="s">
        <v>105</v>
      </c>
      <c r="J87" t="s">
        <v>105</v>
      </c>
      <c r="K87" t="s">
        <v>926</v>
      </c>
      <c r="M87" t="s">
        <v>1241</v>
      </c>
    </row>
    <row r="88" spans="1:13" x14ac:dyDescent="0.25">
      <c r="A88" t="s">
        <v>478</v>
      </c>
      <c r="B88" t="s">
        <v>938</v>
      </c>
      <c r="C88">
        <v>6</v>
      </c>
      <c r="D88" t="s">
        <v>506</v>
      </c>
      <c r="E88" t="s">
        <v>1245</v>
      </c>
      <c r="F88" t="s">
        <v>1246</v>
      </c>
      <c r="G88" t="s">
        <v>1247</v>
      </c>
      <c r="H88" t="s">
        <v>1248</v>
      </c>
      <c r="I88" t="s">
        <v>105</v>
      </c>
      <c r="J88" t="s">
        <v>105</v>
      </c>
      <c r="K88" t="s">
        <v>996</v>
      </c>
      <c r="M88" t="s">
        <v>1245</v>
      </c>
    </row>
    <row r="89" spans="1:13" x14ac:dyDescent="0.25">
      <c r="A89" t="s">
        <v>478</v>
      </c>
      <c r="B89" t="s">
        <v>938</v>
      </c>
      <c r="C89">
        <v>7</v>
      </c>
      <c r="D89" t="s">
        <v>511</v>
      </c>
      <c r="E89" t="s">
        <v>1249</v>
      </c>
      <c r="F89" t="s">
        <v>1250</v>
      </c>
      <c r="G89" t="s">
        <v>1251</v>
      </c>
      <c r="H89" t="s">
        <v>1252</v>
      </c>
      <c r="I89" t="s">
        <v>105</v>
      </c>
      <c r="J89" t="s">
        <v>105</v>
      </c>
      <c r="K89" t="s">
        <v>915</v>
      </c>
      <c r="M89" t="s">
        <v>1249</v>
      </c>
    </row>
    <row r="90" spans="1:13" x14ac:dyDescent="0.25">
      <c r="A90" t="s">
        <v>478</v>
      </c>
      <c r="B90" t="s">
        <v>938</v>
      </c>
      <c r="C90">
        <v>8</v>
      </c>
      <c r="D90" t="s">
        <v>516</v>
      </c>
      <c r="E90" t="s">
        <v>1249</v>
      </c>
      <c r="F90" t="s">
        <v>1253</v>
      </c>
      <c r="G90" t="s">
        <v>1254</v>
      </c>
      <c r="H90" t="s">
        <v>1255</v>
      </c>
      <c r="I90" t="s">
        <v>1256</v>
      </c>
      <c r="J90" t="s">
        <v>105</v>
      </c>
      <c r="K90" t="s">
        <v>959</v>
      </c>
      <c r="M90" t="s">
        <v>1249</v>
      </c>
    </row>
    <row r="91" spans="1:13" x14ac:dyDescent="0.25">
      <c r="A91" t="s">
        <v>521</v>
      </c>
      <c r="B91" t="s">
        <v>938</v>
      </c>
      <c r="C91">
        <v>1</v>
      </c>
      <c r="D91" t="s">
        <v>523</v>
      </c>
      <c r="E91" t="s">
        <v>838</v>
      </c>
      <c r="F91" t="s">
        <v>839</v>
      </c>
      <c r="G91" t="s">
        <v>840</v>
      </c>
      <c r="H91" t="s">
        <v>841</v>
      </c>
      <c r="I91" t="s">
        <v>105</v>
      </c>
      <c r="J91" t="s">
        <v>105</v>
      </c>
      <c r="K91" t="s">
        <v>996</v>
      </c>
      <c r="M91" t="s">
        <v>838</v>
      </c>
    </row>
    <row r="92" spans="1:13" x14ac:dyDescent="0.25">
      <c r="A92" t="s">
        <v>521</v>
      </c>
      <c r="B92" t="s">
        <v>938</v>
      </c>
      <c r="C92">
        <v>2</v>
      </c>
      <c r="D92" t="s">
        <v>528</v>
      </c>
      <c r="E92" t="s">
        <v>842</v>
      </c>
      <c r="F92" t="s">
        <v>843</v>
      </c>
      <c r="G92" t="s">
        <v>844</v>
      </c>
      <c r="H92" t="s">
        <v>845</v>
      </c>
      <c r="I92" t="s">
        <v>105</v>
      </c>
      <c r="J92" t="s">
        <v>105</v>
      </c>
      <c r="K92" t="s">
        <v>996</v>
      </c>
      <c r="M92" t="s">
        <v>842</v>
      </c>
    </row>
    <row r="93" spans="1:13" x14ac:dyDescent="0.25">
      <c r="A93" t="s">
        <v>521</v>
      </c>
      <c r="B93" t="s">
        <v>938</v>
      </c>
      <c r="C93">
        <v>3</v>
      </c>
      <c r="D93" t="s">
        <v>533</v>
      </c>
      <c r="E93" t="s">
        <v>846</v>
      </c>
      <c r="F93" t="s">
        <v>847</v>
      </c>
      <c r="G93" t="s">
        <v>848</v>
      </c>
      <c r="H93" t="s">
        <v>849</v>
      </c>
      <c r="I93" t="s">
        <v>105</v>
      </c>
      <c r="J93" t="s">
        <v>105</v>
      </c>
      <c r="K93" t="s">
        <v>926</v>
      </c>
      <c r="M93" t="s">
        <v>846</v>
      </c>
    </row>
    <row r="94" spans="1:13" x14ac:dyDescent="0.25">
      <c r="A94" t="s">
        <v>521</v>
      </c>
      <c r="B94" t="s">
        <v>938</v>
      </c>
      <c r="C94">
        <v>4</v>
      </c>
      <c r="D94" t="s">
        <v>538</v>
      </c>
      <c r="E94" t="s">
        <v>1257</v>
      </c>
      <c r="F94" t="s">
        <v>1258</v>
      </c>
      <c r="G94" t="s">
        <v>1259</v>
      </c>
      <c r="H94" t="s">
        <v>1260</v>
      </c>
      <c r="I94" t="s">
        <v>105</v>
      </c>
      <c r="J94" t="s">
        <v>105</v>
      </c>
      <c r="K94" t="s">
        <v>996</v>
      </c>
      <c r="M94" t="s">
        <v>1257</v>
      </c>
    </row>
    <row r="95" spans="1:13" x14ac:dyDescent="0.25">
      <c r="A95" t="s">
        <v>521</v>
      </c>
      <c r="B95" t="s">
        <v>938</v>
      </c>
      <c r="C95">
        <v>5</v>
      </c>
      <c r="D95" t="s">
        <v>543</v>
      </c>
      <c r="E95" t="s">
        <v>1261</v>
      </c>
      <c r="F95" t="s">
        <v>1262</v>
      </c>
      <c r="G95" t="s">
        <v>1263</v>
      </c>
      <c r="H95" t="s">
        <v>1264</v>
      </c>
      <c r="I95" t="s">
        <v>105</v>
      </c>
      <c r="J95" t="s">
        <v>105</v>
      </c>
      <c r="K95" t="s">
        <v>915</v>
      </c>
      <c r="M95" t="s">
        <v>1261</v>
      </c>
    </row>
    <row r="96" spans="1:13" x14ac:dyDescent="0.25">
      <c r="A96" t="s">
        <v>521</v>
      </c>
      <c r="B96" t="s">
        <v>938</v>
      </c>
      <c r="C96">
        <v>6</v>
      </c>
      <c r="D96" t="s">
        <v>548</v>
      </c>
      <c r="E96" t="s">
        <v>1265</v>
      </c>
      <c r="F96" t="s">
        <v>1266</v>
      </c>
      <c r="G96" t="s">
        <v>1267</v>
      </c>
      <c r="H96" t="s">
        <v>1268</v>
      </c>
      <c r="I96" t="s">
        <v>105</v>
      </c>
      <c r="J96" t="s">
        <v>105</v>
      </c>
      <c r="K96" t="s">
        <v>926</v>
      </c>
      <c r="M96" t="s">
        <v>1265</v>
      </c>
    </row>
    <row r="97" spans="1:13" x14ac:dyDescent="0.25">
      <c r="A97" t="s">
        <v>521</v>
      </c>
      <c r="B97" t="s">
        <v>938</v>
      </c>
      <c r="C97">
        <v>7</v>
      </c>
      <c r="D97" t="s">
        <v>553</v>
      </c>
      <c r="E97" t="s">
        <v>1269</v>
      </c>
      <c r="F97" t="s">
        <v>839</v>
      </c>
      <c r="G97" t="s">
        <v>1270</v>
      </c>
      <c r="H97" t="s">
        <v>1271</v>
      </c>
      <c r="I97" t="s">
        <v>105</v>
      </c>
      <c r="J97" t="s">
        <v>105</v>
      </c>
      <c r="K97" t="s">
        <v>915</v>
      </c>
      <c r="M97" t="s">
        <v>1269</v>
      </c>
    </row>
    <row r="98" spans="1:13" x14ac:dyDescent="0.25">
      <c r="A98" t="s">
        <v>521</v>
      </c>
      <c r="B98" t="s">
        <v>938</v>
      </c>
      <c r="C98">
        <v>8</v>
      </c>
      <c r="D98" t="s">
        <v>557</v>
      </c>
      <c r="E98" t="s">
        <v>1272</v>
      </c>
      <c r="F98" t="s">
        <v>1273</v>
      </c>
      <c r="G98" t="s">
        <v>1274</v>
      </c>
      <c r="H98" t="s">
        <v>1275</v>
      </c>
      <c r="I98" t="s">
        <v>1276</v>
      </c>
      <c r="J98" t="s">
        <v>105</v>
      </c>
      <c r="K98" t="s">
        <v>959</v>
      </c>
      <c r="M98" t="s">
        <v>1272</v>
      </c>
    </row>
    <row r="99" spans="1:13" x14ac:dyDescent="0.25">
      <c r="A99" t="s">
        <v>521</v>
      </c>
      <c r="B99" t="s">
        <v>938</v>
      </c>
      <c r="C99">
        <v>9</v>
      </c>
      <c r="D99" t="s">
        <v>563</v>
      </c>
      <c r="E99" t="s">
        <v>564</v>
      </c>
      <c r="F99" t="s">
        <v>105</v>
      </c>
      <c r="G99" t="s">
        <v>105</v>
      </c>
      <c r="H99" t="s">
        <v>105</v>
      </c>
      <c r="I99" t="s">
        <v>105</v>
      </c>
      <c r="J99" t="s">
        <v>105</v>
      </c>
      <c r="K99" t="s">
        <v>986</v>
      </c>
      <c r="M99" t="s">
        <v>564</v>
      </c>
    </row>
    <row r="100" spans="1:13" x14ac:dyDescent="0.25">
      <c r="A100" t="s">
        <v>521</v>
      </c>
      <c r="B100" t="s">
        <v>938</v>
      </c>
      <c r="C100">
        <v>2</v>
      </c>
      <c r="D100" t="s">
        <v>567</v>
      </c>
      <c r="E100" t="s">
        <v>1277</v>
      </c>
      <c r="F100" t="s">
        <v>1278</v>
      </c>
      <c r="G100" t="s">
        <v>1279</v>
      </c>
      <c r="H100" t="s">
        <v>1280</v>
      </c>
      <c r="I100" t="s">
        <v>105</v>
      </c>
      <c r="J100" t="s">
        <v>105</v>
      </c>
      <c r="K100" t="s">
        <v>986</v>
      </c>
      <c r="M100" t="s">
        <v>1277</v>
      </c>
    </row>
    <row r="101" spans="1:13" x14ac:dyDescent="0.25">
      <c r="A101" t="s">
        <v>521</v>
      </c>
      <c r="B101" t="s">
        <v>938</v>
      </c>
      <c r="C101">
        <v>2</v>
      </c>
      <c r="D101" t="s">
        <v>572</v>
      </c>
      <c r="E101" t="s">
        <v>1281</v>
      </c>
      <c r="F101" t="s">
        <v>1282</v>
      </c>
      <c r="G101" t="s">
        <v>1283</v>
      </c>
      <c r="H101" t="s">
        <v>1284</v>
      </c>
      <c r="I101" t="s">
        <v>1285</v>
      </c>
      <c r="J101" t="s">
        <v>105</v>
      </c>
      <c r="K101" t="s">
        <v>902</v>
      </c>
      <c r="M101" t="s">
        <v>1281</v>
      </c>
    </row>
    <row r="102" spans="1:13" x14ac:dyDescent="0.25">
      <c r="A102" t="s">
        <v>521</v>
      </c>
      <c r="B102" t="s">
        <v>938</v>
      </c>
      <c r="C102">
        <v>2</v>
      </c>
      <c r="D102" t="s">
        <v>578</v>
      </c>
      <c r="E102" t="s">
        <v>1286</v>
      </c>
      <c r="F102" t="s">
        <v>1287</v>
      </c>
      <c r="G102" t="s">
        <v>1288</v>
      </c>
      <c r="H102" t="s">
        <v>1289</v>
      </c>
      <c r="I102" t="s">
        <v>105</v>
      </c>
      <c r="J102" t="s">
        <v>105</v>
      </c>
      <c r="K102" t="s">
        <v>915</v>
      </c>
      <c r="M102" t="s">
        <v>1286</v>
      </c>
    </row>
    <row r="103" spans="1:13" x14ac:dyDescent="0.25">
      <c r="A103" t="s">
        <v>583</v>
      </c>
      <c r="B103" t="s">
        <v>938</v>
      </c>
      <c r="C103">
        <v>1</v>
      </c>
      <c r="D103" t="s">
        <v>585</v>
      </c>
      <c r="E103" t="s">
        <v>1290</v>
      </c>
      <c r="F103" t="s">
        <v>1291</v>
      </c>
      <c r="G103" t="s">
        <v>1292</v>
      </c>
      <c r="H103" t="s">
        <v>1293</v>
      </c>
      <c r="I103" t="s">
        <v>105</v>
      </c>
      <c r="J103" t="s">
        <v>105</v>
      </c>
      <c r="K103" t="s">
        <v>996</v>
      </c>
      <c r="M103" t="s">
        <v>1290</v>
      </c>
    </row>
    <row r="104" spans="1:13" x14ac:dyDescent="0.25">
      <c r="A104" t="s">
        <v>583</v>
      </c>
      <c r="B104" t="s">
        <v>938</v>
      </c>
      <c r="C104">
        <v>2</v>
      </c>
      <c r="D104" t="s">
        <v>590</v>
      </c>
      <c r="E104" t="s">
        <v>850</v>
      </c>
      <c r="F104" t="s">
        <v>851</v>
      </c>
      <c r="G104" t="s">
        <v>852</v>
      </c>
      <c r="H104" t="s">
        <v>853</v>
      </c>
      <c r="I104" t="s">
        <v>105</v>
      </c>
      <c r="J104" t="s">
        <v>105</v>
      </c>
      <c r="K104" t="s">
        <v>915</v>
      </c>
      <c r="M104" t="s">
        <v>850</v>
      </c>
    </row>
    <row r="105" spans="1:13" x14ac:dyDescent="0.25">
      <c r="A105" t="s">
        <v>583</v>
      </c>
      <c r="B105" t="s">
        <v>938</v>
      </c>
      <c r="C105">
        <v>3</v>
      </c>
      <c r="D105" t="s">
        <v>595</v>
      </c>
      <c r="E105" t="s">
        <v>1294</v>
      </c>
      <c r="F105" t="s">
        <v>1295</v>
      </c>
      <c r="G105" t="s">
        <v>1296</v>
      </c>
      <c r="H105" t="s">
        <v>1297</v>
      </c>
      <c r="I105" t="s">
        <v>1298</v>
      </c>
      <c r="J105" t="s">
        <v>105</v>
      </c>
      <c r="K105" t="s">
        <v>965</v>
      </c>
      <c r="M105" t="s">
        <v>1294</v>
      </c>
    </row>
    <row r="106" spans="1:13" x14ac:dyDescent="0.25">
      <c r="A106" t="s">
        <v>583</v>
      </c>
      <c r="B106" t="s">
        <v>938</v>
      </c>
      <c r="C106">
        <v>4</v>
      </c>
      <c r="D106" t="s">
        <v>601</v>
      </c>
      <c r="E106" t="s">
        <v>855</v>
      </c>
      <c r="F106" t="s">
        <v>856</v>
      </c>
      <c r="G106" t="s">
        <v>857</v>
      </c>
      <c r="H106" t="s">
        <v>858</v>
      </c>
      <c r="I106" t="s">
        <v>859</v>
      </c>
      <c r="J106" t="s">
        <v>105</v>
      </c>
      <c r="K106" t="s">
        <v>965</v>
      </c>
      <c r="M106" t="s">
        <v>855</v>
      </c>
    </row>
    <row r="107" spans="1:13" x14ac:dyDescent="0.25">
      <c r="A107" t="s">
        <v>583</v>
      </c>
      <c r="B107" t="s">
        <v>938</v>
      </c>
      <c r="C107">
        <v>5</v>
      </c>
      <c r="D107" t="s">
        <v>607</v>
      </c>
      <c r="E107" t="s">
        <v>1299</v>
      </c>
      <c r="F107" t="s">
        <v>1300</v>
      </c>
      <c r="G107" t="s">
        <v>1301</v>
      </c>
      <c r="H107" t="s">
        <v>105</v>
      </c>
      <c r="I107" t="s">
        <v>105</v>
      </c>
      <c r="J107" t="s">
        <v>105</v>
      </c>
      <c r="K107" t="s">
        <v>915</v>
      </c>
      <c r="M107" t="s">
        <v>1299</v>
      </c>
    </row>
    <row r="108" spans="1:13" x14ac:dyDescent="0.25">
      <c r="A108" t="s">
        <v>611</v>
      </c>
      <c r="B108" t="s">
        <v>938</v>
      </c>
      <c r="C108">
        <v>1</v>
      </c>
      <c r="D108" t="s">
        <v>613</v>
      </c>
      <c r="E108" t="s">
        <v>1302</v>
      </c>
      <c r="F108" t="s">
        <v>1303</v>
      </c>
      <c r="G108" t="s">
        <v>1304</v>
      </c>
      <c r="H108" t="s">
        <v>1305</v>
      </c>
      <c r="I108" t="s">
        <v>105</v>
      </c>
      <c r="J108" t="s">
        <v>105</v>
      </c>
      <c r="K108" t="s">
        <v>1164</v>
      </c>
      <c r="M108" t="s">
        <v>1302</v>
      </c>
    </row>
    <row r="109" spans="1:13" x14ac:dyDescent="0.25">
      <c r="A109" t="s">
        <v>611</v>
      </c>
      <c r="B109" t="s">
        <v>938</v>
      </c>
      <c r="C109">
        <v>2</v>
      </c>
      <c r="D109" t="s">
        <v>613</v>
      </c>
      <c r="E109" t="s">
        <v>1302</v>
      </c>
      <c r="F109" t="s">
        <v>1303</v>
      </c>
      <c r="G109" t="s">
        <v>1304</v>
      </c>
      <c r="H109" t="s">
        <v>1305</v>
      </c>
      <c r="I109" t="s">
        <v>105</v>
      </c>
      <c r="J109" t="s">
        <v>105</v>
      </c>
      <c r="K109" t="s">
        <v>1164</v>
      </c>
      <c r="M109" t="s">
        <v>1302</v>
      </c>
    </row>
    <row r="110" spans="1:13" x14ac:dyDescent="0.25">
      <c r="A110" t="s">
        <v>611</v>
      </c>
      <c r="B110" t="s">
        <v>938</v>
      </c>
      <c r="C110">
        <v>3</v>
      </c>
      <c r="D110" t="s">
        <v>618</v>
      </c>
      <c r="E110" t="s">
        <v>1306</v>
      </c>
      <c r="F110" t="s">
        <v>1307</v>
      </c>
      <c r="G110" t="s">
        <v>1308</v>
      </c>
      <c r="H110" t="s">
        <v>1309</v>
      </c>
      <c r="I110" t="s">
        <v>105</v>
      </c>
      <c r="J110" t="s">
        <v>105</v>
      </c>
      <c r="K110" t="s">
        <v>996</v>
      </c>
      <c r="M110" t="s">
        <v>1306</v>
      </c>
    </row>
    <row r="111" spans="1:13" x14ac:dyDescent="0.25">
      <c r="A111" t="s">
        <v>623</v>
      </c>
      <c r="B111" t="s">
        <v>938</v>
      </c>
      <c r="C111">
        <v>1</v>
      </c>
      <c r="D111" t="s">
        <v>625</v>
      </c>
      <c r="E111" t="s">
        <v>1310</v>
      </c>
      <c r="F111" t="s">
        <v>1311</v>
      </c>
      <c r="G111" t="s">
        <v>1312</v>
      </c>
      <c r="H111" t="s">
        <v>1313</v>
      </c>
      <c r="I111" t="s">
        <v>105</v>
      </c>
      <c r="J111" t="s">
        <v>105</v>
      </c>
      <c r="K111" t="s">
        <v>915</v>
      </c>
      <c r="M111" t="s">
        <v>1310</v>
      </c>
    </row>
    <row r="112" spans="1:13" x14ac:dyDescent="0.25">
      <c r="A112" t="s">
        <v>623</v>
      </c>
      <c r="B112" t="s">
        <v>938</v>
      </c>
      <c r="C112">
        <v>2</v>
      </c>
      <c r="D112" t="s">
        <v>626</v>
      </c>
      <c r="E112" t="s">
        <v>1314</v>
      </c>
      <c r="F112" t="s">
        <v>1315</v>
      </c>
      <c r="G112" t="s">
        <v>1316</v>
      </c>
      <c r="H112" t="s">
        <v>1317</v>
      </c>
      <c r="I112" t="s">
        <v>105</v>
      </c>
      <c r="J112" t="s">
        <v>105</v>
      </c>
      <c r="K112" t="s">
        <v>996</v>
      </c>
      <c r="M112" t="s">
        <v>1314</v>
      </c>
    </row>
    <row r="113" spans="1:13" x14ac:dyDescent="0.25">
      <c r="A113" t="s">
        <v>623</v>
      </c>
      <c r="B113" t="s">
        <v>938</v>
      </c>
      <c r="C113">
        <v>3</v>
      </c>
      <c r="D113" t="s">
        <v>631</v>
      </c>
      <c r="E113" t="s">
        <v>1318</v>
      </c>
      <c r="F113" t="s">
        <v>1319</v>
      </c>
      <c r="G113" t="s">
        <v>1320</v>
      </c>
      <c r="H113" t="s">
        <v>1321</v>
      </c>
      <c r="I113" t="s">
        <v>105</v>
      </c>
      <c r="J113" t="s">
        <v>105</v>
      </c>
      <c r="K113" t="s">
        <v>926</v>
      </c>
      <c r="M113" t="s">
        <v>1318</v>
      </c>
    </row>
    <row r="114" spans="1:13" x14ac:dyDescent="0.25">
      <c r="A114" t="s">
        <v>623</v>
      </c>
      <c r="B114" t="s">
        <v>938</v>
      </c>
      <c r="C114">
        <v>4</v>
      </c>
      <c r="D114" t="s">
        <v>636</v>
      </c>
      <c r="E114" t="s">
        <v>1322</v>
      </c>
      <c r="F114" t="s">
        <v>1323</v>
      </c>
      <c r="G114" t="s">
        <v>1324</v>
      </c>
      <c r="H114" t="s">
        <v>1325</v>
      </c>
      <c r="I114" t="s">
        <v>105</v>
      </c>
      <c r="J114" t="s">
        <v>105</v>
      </c>
      <c r="K114" t="s">
        <v>986</v>
      </c>
      <c r="M114" t="s">
        <v>1322</v>
      </c>
    </row>
    <row r="115" spans="1:13" x14ac:dyDescent="0.25">
      <c r="A115" t="s">
        <v>623</v>
      </c>
      <c r="B115" t="s">
        <v>938</v>
      </c>
      <c r="C115">
        <v>5</v>
      </c>
      <c r="D115" t="s">
        <v>641</v>
      </c>
      <c r="E115" t="s">
        <v>1326</v>
      </c>
      <c r="F115" t="s">
        <v>1327</v>
      </c>
      <c r="G115" t="s">
        <v>1328</v>
      </c>
      <c r="H115" t="s">
        <v>1329</v>
      </c>
      <c r="I115" t="s">
        <v>1330</v>
      </c>
      <c r="J115" t="s">
        <v>105</v>
      </c>
      <c r="K115" t="s">
        <v>1056</v>
      </c>
      <c r="M115" t="s">
        <v>1326</v>
      </c>
    </row>
    <row r="116" spans="1:13" x14ac:dyDescent="0.25">
      <c r="A116" t="s">
        <v>623</v>
      </c>
      <c r="B116" t="s">
        <v>938</v>
      </c>
      <c r="C116">
        <v>6</v>
      </c>
      <c r="D116" t="s">
        <v>647</v>
      </c>
      <c r="E116" t="s">
        <v>1331</v>
      </c>
      <c r="F116" t="s">
        <v>1332</v>
      </c>
      <c r="G116" t="s">
        <v>1333</v>
      </c>
      <c r="H116" t="s">
        <v>1334</v>
      </c>
      <c r="I116" t="s">
        <v>1335</v>
      </c>
      <c r="J116" t="s">
        <v>105</v>
      </c>
      <c r="K116" t="s">
        <v>1336</v>
      </c>
      <c r="M116" t="s">
        <v>1331</v>
      </c>
    </row>
    <row r="117" spans="1:13" x14ac:dyDescent="0.25">
      <c r="A117" t="s">
        <v>752</v>
      </c>
      <c r="B117" t="s">
        <v>938</v>
      </c>
      <c r="C117">
        <v>1</v>
      </c>
      <c r="D117" t="s">
        <v>754</v>
      </c>
      <c r="E117" t="s">
        <v>1337</v>
      </c>
      <c r="F117" t="s">
        <v>1338</v>
      </c>
      <c r="G117" t="s">
        <v>1339</v>
      </c>
      <c r="H117" t="s">
        <v>1340</v>
      </c>
      <c r="I117" t="s">
        <v>1341</v>
      </c>
      <c r="J117" t="s">
        <v>1342</v>
      </c>
      <c r="K117" t="s">
        <v>1343</v>
      </c>
      <c r="M117" t="s">
        <v>1337</v>
      </c>
    </row>
    <row r="118" spans="1:13" x14ac:dyDescent="0.25">
      <c r="A118" t="s">
        <v>752</v>
      </c>
      <c r="B118" t="s">
        <v>938</v>
      </c>
      <c r="C118">
        <v>2</v>
      </c>
      <c r="D118" t="s">
        <v>761</v>
      </c>
      <c r="E118" t="s">
        <v>869</v>
      </c>
      <c r="F118" t="s">
        <v>870</v>
      </c>
      <c r="G118" t="s">
        <v>871</v>
      </c>
      <c r="H118" t="s">
        <v>872</v>
      </c>
      <c r="I118" t="s">
        <v>873</v>
      </c>
      <c r="J118" t="s">
        <v>105</v>
      </c>
      <c r="K118" t="s">
        <v>915</v>
      </c>
      <c r="M118" t="s">
        <v>869</v>
      </c>
    </row>
    <row r="119" spans="1:13" x14ac:dyDescent="0.25">
      <c r="A119" t="s">
        <v>752</v>
      </c>
      <c r="B119" t="s">
        <v>938</v>
      </c>
      <c r="C119">
        <v>3</v>
      </c>
      <c r="D119" t="s">
        <v>767</v>
      </c>
      <c r="E119" t="s">
        <v>1344</v>
      </c>
      <c r="F119" t="s">
        <v>1345</v>
      </c>
      <c r="G119" t="s">
        <v>1346</v>
      </c>
      <c r="H119" t="s">
        <v>1347</v>
      </c>
      <c r="I119" t="s">
        <v>105</v>
      </c>
      <c r="J119" t="s">
        <v>105</v>
      </c>
      <c r="K119" t="s">
        <v>986</v>
      </c>
      <c r="M119" t="s">
        <v>1344</v>
      </c>
    </row>
    <row r="120" spans="1:13" x14ac:dyDescent="0.25">
      <c r="A120" t="s">
        <v>752</v>
      </c>
      <c r="B120" t="s">
        <v>938</v>
      </c>
      <c r="C120">
        <v>4</v>
      </c>
      <c r="D120" t="s">
        <v>772</v>
      </c>
      <c r="E120" t="s">
        <v>1348</v>
      </c>
      <c r="F120" t="s">
        <v>1349</v>
      </c>
      <c r="G120" t="s">
        <v>1350</v>
      </c>
      <c r="H120" t="s">
        <v>1351</v>
      </c>
      <c r="I120" t="s">
        <v>105</v>
      </c>
      <c r="J120" t="s">
        <v>105</v>
      </c>
      <c r="K120" t="s">
        <v>1170</v>
      </c>
      <c r="M120" t="s">
        <v>1348</v>
      </c>
    </row>
    <row r="121" spans="1:13" x14ac:dyDescent="0.25">
      <c r="A121" t="s">
        <v>752</v>
      </c>
      <c r="B121" t="s">
        <v>938</v>
      </c>
      <c r="C121">
        <v>5</v>
      </c>
      <c r="D121" t="s">
        <v>777</v>
      </c>
      <c r="E121" t="s">
        <v>1352</v>
      </c>
      <c r="F121" t="s">
        <v>1353</v>
      </c>
      <c r="G121" t="s">
        <v>1354</v>
      </c>
      <c r="H121" t="s">
        <v>1355</v>
      </c>
      <c r="I121" t="s">
        <v>105</v>
      </c>
      <c r="J121" t="s">
        <v>105</v>
      </c>
      <c r="K121" t="s">
        <v>986</v>
      </c>
      <c r="M121" t="s">
        <v>1352</v>
      </c>
    </row>
    <row r="122" spans="1:13" x14ac:dyDescent="0.25">
      <c r="A122" t="s">
        <v>752</v>
      </c>
      <c r="B122" t="s">
        <v>938</v>
      </c>
      <c r="C122">
        <v>6</v>
      </c>
      <c r="D122" t="s">
        <v>782</v>
      </c>
      <c r="E122" t="s">
        <v>1356</v>
      </c>
      <c r="F122" t="s">
        <v>1357</v>
      </c>
      <c r="G122" t="s">
        <v>1358</v>
      </c>
      <c r="H122" t="s">
        <v>1359</v>
      </c>
      <c r="I122" t="s">
        <v>105</v>
      </c>
      <c r="J122" t="s">
        <v>105</v>
      </c>
      <c r="K122" t="s">
        <v>996</v>
      </c>
      <c r="M122" t="s">
        <v>1356</v>
      </c>
    </row>
    <row r="123" spans="1:13" x14ac:dyDescent="0.25">
      <c r="A123" t="s">
        <v>752</v>
      </c>
      <c r="B123" t="s">
        <v>938</v>
      </c>
      <c r="C123">
        <v>7</v>
      </c>
      <c r="D123" t="s">
        <v>787</v>
      </c>
      <c r="E123" t="s">
        <v>1360</v>
      </c>
      <c r="F123" t="s">
        <v>1361</v>
      </c>
      <c r="G123" t="s">
        <v>1362</v>
      </c>
      <c r="H123" t="s">
        <v>1363</v>
      </c>
      <c r="I123" t="s">
        <v>105</v>
      </c>
      <c r="J123" t="s">
        <v>105</v>
      </c>
      <c r="K123" t="s">
        <v>926</v>
      </c>
      <c r="M123" t="s">
        <v>1360</v>
      </c>
    </row>
    <row r="124" spans="1:13" x14ac:dyDescent="0.25">
      <c r="A124" t="s">
        <v>752</v>
      </c>
      <c r="B124" t="s">
        <v>938</v>
      </c>
      <c r="C124">
        <v>8</v>
      </c>
      <c r="D124" t="s">
        <v>792</v>
      </c>
      <c r="E124" t="s">
        <v>1364</v>
      </c>
      <c r="F124" t="s">
        <v>1365</v>
      </c>
      <c r="G124" t="s">
        <v>1366</v>
      </c>
      <c r="H124" t="s">
        <v>1367</v>
      </c>
      <c r="I124" t="s">
        <v>105</v>
      </c>
      <c r="J124" t="s">
        <v>105</v>
      </c>
      <c r="K124" t="s">
        <v>915</v>
      </c>
      <c r="M124" t="s">
        <v>1364</v>
      </c>
    </row>
    <row r="125" spans="1:13" x14ac:dyDescent="0.25">
      <c r="A125" t="s">
        <v>752</v>
      </c>
      <c r="B125" t="s">
        <v>938</v>
      </c>
      <c r="C125">
        <v>9</v>
      </c>
      <c r="D125" t="s">
        <v>797</v>
      </c>
      <c r="E125" t="s">
        <v>1368</v>
      </c>
      <c r="F125" t="s">
        <v>1369</v>
      </c>
      <c r="G125" t="s">
        <v>1370</v>
      </c>
      <c r="H125" t="s">
        <v>1371</v>
      </c>
      <c r="I125" t="s">
        <v>105</v>
      </c>
      <c r="J125" t="s">
        <v>105</v>
      </c>
      <c r="K125" t="s">
        <v>986</v>
      </c>
      <c r="M125" t="s">
        <v>1368</v>
      </c>
    </row>
  </sheetData>
  <autoFilter ref="A1:L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Sheet9</vt:lpstr>
      <vt:lpstr>bacup</vt:lpstr>
      <vt:lpstr>Sheet5</vt:lpstr>
      <vt:lpstr>Sheet8</vt:lpstr>
      <vt:lpstr>Sheet4</vt:lpstr>
      <vt:lpstr>Sheet2</vt:lpstr>
      <vt:lpstr>Sheet3</vt:lpstr>
      <vt:lpstr>Sheet6</vt:lpstr>
      <vt:lpstr>Sheet7</vt:lpstr>
      <vt:lpstr>Sheet10</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Kolodziej</dc:creator>
  <cp:lastModifiedBy>Patryk Kolodziej</cp:lastModifiedBy>
  <dcterms:created xsi:type="dcterms:W3CDTF">2020-05-07T11:53:03Z</dcterms:created>
  <dcterms:modified xsi:type="dcterms:W3CDTF">2020-05-11T19:42:46Z</dcterms:modified>
</cp:coreProperties>
</file>